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0" windowWidth="15195" windowHeight="10725" tabRatio="795" firstSheet="23" activeTab="29"/>
  </bookViews>
  <sheets>
    <sheet name="Supplier Instructions" sheetId="38" r:id="rId1"/>
    <sheet name="Supplier Information" sheetId="42" r:id="rId2"/>
    <sheet name="Basic Quality Capabilities" sheetId="39" r:id="rId3"/>
    <sheet name="Supplier Self-Audit Fill-in" sheetId="43" r:id="rId4"/>
    <sheet name="Documentation Request" sheetId="41" r:id="rId5"/>
    <sheet name="Audit Results" sheetId="7" r:id="rId6"/>
    <sheet name="Audit Record" sheetId="6" r:id="rId7"/>
    <sheet name="Standard Checklist (1)" sheetId="8" r:id="rId8"/>
    <sheet name="Standard Checklist (2)" sheetId="9" r:id="rId9"/>
    <sheet name="Standard Checklist (3)" sheetId="10" r:id="rId10"/>
    <sheet name="Standard Checklist (4)" sheetId="11" r:id="rId11"/>
    <sheet name="Standard Checklist (5)" sheetId="12" r:id="rId12"/>
    <sheet name="Standard Checklist (6)" sheetId="13" r:id="rId13"/>
    <sheet name="Standard Checklist (7)" sheetId="14" r:id="rId14"/>
    <sheet name="Standard Checklist (8)" sheetId="15" r:id="rId15"/>
    <sheet name="Standard Checklist (9)" sheetId="16" r:id="rId16"/>
    <sheet name="Standard Checklist (10)" sheetId="17" r:id="rId17"/>
    <sheet name="Standard Checklist (11)" sheetId="18" r:id="rId18"/>
    <sheet name="Standard Checklist (12)" sheetId="19" r:id="rId19"/>
    <sheet name="Standard Checklist (13)" sheetId="20" r:id="rId20"/>
    <sheet name="Standard Checklist (14)" sheetId="21" r:id="rId21"/>
    <sheet name="Standard Checklist (15)" sheetId="48" r:id="rId22"/>
    <sheet name="Standard Checklist (16)" sheetId="47" r:id="rId23"/>
    <sheet name="9001-2015 Turtle Diagram" sheetId="44" r:id="rId24"/>
    <sheet name="Audit Findings &amp; Observations " sheetId="31" r:id="rId25"/>
    <sheet name="Audit Findings &amp; Observations 2" sheetId="32" r:id="rId26"/>
    <sheet name="C&amp;P Actions" sheetId="33" r:id="rId27"/>
    <sheet name="Notes &amp; Attachments" sheetId="34" r:id="rId28"/>
    <sheet name="ISO Cross Ref" sheetId="35" r:id="rId29"/>
    <sheet name="Revison Record" sheetId="46" r:id="rId30"/>
  </sheets>
  <definedNames>
    <definedName name="_xlnm.Print_Area" localSheetId="6">'Audit Record'!$A$1:$G$29</definedName>
    <definedName name="_xlnm.Print_Area" localSheetId="2">'Basic Quality Capabilities'!$A$1:$M$28</definedName>
    <definedName name="_xlnm.Print_Area" localSheetId="4">'Documentation Request'!$A$1:$F$12</definedName>
    <definedName name="_xlnm.Print_Area" localSheetId="18">'Standard Checklist (12)'!$A$1:$W$33</definedName>
    <definedName name="_xlnm.Print_Area" localSheetId="19">'Standard Checklist (13)'!$A$1:$W$36</definedName>
    <definedName name="_xlnm.Print_Area" localSheetId="1">'Supplier Information'!$A$1:$F$24</definedName>
    <definedName name="_xlnm.Print_Area" localSheetId="0">'Supplier Instructions'!$A$1:$F$10</definedName>
    <definedName name="_xlnm.Print_Titles" localSheetId="6">'Audit Record'!$1:$2</definedName>
    <definedName name="_xlnm.Print_Titles" localSheetId="4">'Documentation Request'!$1:$2</definedName>
    <definedName name="_xlnm.Print_Titles" localSheetId="28">'ISO Cross Ref'!$1:$1</definedName>
    <definedName name="_xlnm.Print_Titles" localSheetId="1">'Supplier Information'!$1:$3</definedName>
    <definedName name="_xlnm.Print_Titles" localSheetId="0">'Supplier Instructions'!$1:$2</definedName>
  </definedNames>
  <calcPr calcId="145621"/>
</workbook>
</file>

<file path=xl/calcChain.xml><?xml version="1.0" encoding="utf-8"?>
<calcChain xmlns="http://schemas.openxmlformats.org/spreadsheetml/2006/main">
  <c r="M33" i="47" l="1"/>
  <c r="C4" i="34" l="1"/>
  <c r="G3" i="33"/>
  <c r="E3" i="33"/>
  <c r="D17" i="32"/>
  <c r="D3" i="32"/>
  <c r="B3" i="32"/>
  <c r="D19" i="31"/>
  <c r="E3" i="31"/>
  <c r="B3" i="31"/>
  <c r="B3" i="47"/>
  <c r="B3" i="48"/>
  <c r="B3" i="21"/>
  <c r="B3" i="20"/>
  <c r="B3" i="19"/>
  <c r="B3" i="18"/>
  <c r="B3" i="17"/>
  <c r="B3" i="16"/>
  <c r="B3" i="15"/>
  <c r="B3" i="14"/>
  <c r="M30" i="14"/>
  <c r="B3" i="13"/>
  <c r="B3" i="12"/>
  <c r="B3" i="11"/>
  <c r="B3" i="10"/>
  <c r="B3" i="9"/>
  <c r="B3" i="8"/>
  <c r="V3" i="7"/>
  <c r="L3" i="7"/>
  <c r="AG24" i="7" l="1"/>
  <c r="Z24" i="7"/>
  <c r="AA24" i="7"/>
  <c r="AB24" i="7"/>
  <c r="AC24" i="7"/>
  <c r="AD24" i="7"/>
  <c r="Y24" i="7"/>
  <c r="P24" i="7"/>
  <c r="Q24" i="7"/>
  <c r="R24" i="7"/>
  <c r="S24" i="7"/>
  <c r="T24" i="7"/>
  <c r="O24" i="7"/>
  <c r="M24" i="7"/>
  <c r="F24" i="7"/>
  <c r="G24" i="7"/>
  <c r="H24" i="7"/>
  <c r="I24" i="7"/>
  <c r="I25" i="7" s="1"/>
  <c r="J24" i="7"/>
  <c r="F25" i="7"/>
  <c r="G25" i="7"/>
  <c r="H25" i="7"/>
  <c r="J25" i="7"/>
  <c r="E24" i="7"/>
  <c r="Z23" i="7"/>
  <c r="AA23" i="7"/>
  <c r="AB23" i="7"/>
  <c r="AC23" i="7"/>
  <c r="AD23" i="7"/>
  <c r="Y23" i="7"/>
  <c r="M23" i="7"/>
  <c r="P23" i="7"/>
  <c r="Q23" i="7"/>
  <c r="R23" i="7"/>
  <c r="S23" i="7"/>
  <c r="T23" i="7"/>
  <c r="O23" i="7"/>
  <c r="F23" i="7"/>
  <c r="G23" i="7"/>
  <c r="H23" i="7"/>
  <c r="I23" i="7"/>
  <c r="J23" i="7"/>
  <c r="E23" i="7"/>
  <c r="M28" i="47" l="1"/>
  <c r="M32" i="48"/>
  <c r="AG23" i="7" s="1"/>
  <c r="K32" i="48"/>
  <c r="J32" i="48"/>
  <c r="I32" i="48"/>
  <c r="H32" i="48"/>
  <c r="G32" i="48"/>
  <c r="F32" i="48"/>
  <c r="M31" i="48"/>
  <c r="K31" i="48"/>
  <c r="J31" i="48"/>
  <c r="I31" i="48"/>
  <c r="H31" i="48"/>
  <c r="G31" i="48"/>
  <c r="F31" i="48"/>
  <c r="K30" i="48"/>
  <c r="J30" i="48"/>
  <c r="I30" i="48"/>
  <c r="H30" i="48"/>
  <c r="G30" i="48"/>
  <c r="F30" i="48"/>
  <c r="N28" i="48"/>
  <c r="N26" i="48"/>
  <c r="M24" i="48"/>
  <c r="N24" i="48" s="1"/>
  <c r="N22" i="48"/>
  <c r="N20" i="48"/>
  <c r="M18" i="48"/>
  <c r="N18" i="48" s="1"/>
  <c r="N16" i="48"/>
  <c r="N14" i="48"/>
  <c r="M12" i="48"/>
  <c r="N12" i="48" s="1"/>
  <c r="N10" i="48"/>
  <c r="N8" i="48"/>
  <c r="M6" i="48"/>
  <c r="M30" i="48" s="1"/>
  <c r="N30" i="48" s="1"/>
  <c r="M34" i="47"/>
  <c r="N34" i="47" s="1"/>
  <c r="K34" i="47"/>
  <c r="J34" i="47"/>
  <c r="I34" i="47"/>
  <c r="H34" i="47"/>
  <c r="G34" i="47"/>
  <c r="F34" i="47"/>
  <c r="K33" i="47"/>
  <c r="J33" i="47"/>
  <c r="I33" i="47"/>
  <c r="H33" i="47"/>
  <c r="G33" i="47"/>
  <c r="F33" i="47"/>
  <c r="M32" i="47"/>
  <c r="N32" i="47" s="1"/>
  <c r="K32" i="47"/>
  <c r="J32" i="47"/>
  <c r="I32" i="47"/>
  <c r="H32" i="47"/>
  <c r="G32" i="47"/>
  <c r="F32" i="47"/>
  <c r="N31" i="47"/>
  <c r="N30" i="47"/>
  <c r="N28" i="47"/>
  <c r="N27" i="47"/>
  <c r="N25" i="47"/>
  <c r="N23" i="47"/>
  <c r="M23" i="47"/>
  <c r="N22" i="47"/>
  <c r="N21" i="47"/>
  <c r="N19" i="47"/>
  <c r="M19" i="47"/>
  <c r="N18" i="47"/>
  <c r="N17" i="47"/>
  <c r="N15" i="47"/>
  <c r="M15" i="47"/>
  <c r="N14" i="47"/>
  <c r="N13" i="47"/>
  <c r="N11" i="47"/>
  <c r="M11" i="47"/>
  <c r="N10" i="47"/>
  <c r="N8" i="47"/>
  <c r="N6" i="47"/>
  <c r="M6" i="47"/>
  <c r="M18" i="8"/>
  <c r="N33" i="47" l="1"/>
  <c r="W24" i="7"/>
  <c r="N32" i="48"/>
  <c r="N31" i="48"/>
  <c r="W23" i="7"/>
  <c r="N6" i="48"/>
  <c r="M11" i="20"/>
  <c r="M12" i="8" l="1"/>
  <c r="M6" i="8" l="1"/>
  <c r="N6" i="8"/>
  <c r="N10" i="8"/>
  <c r="N24" i="7" l="1"/>
  <c r="AH24" i="7"/>
  <c r="X23" i="7"/>
  <c r="AH23" i="7"/>
  <c r="M6" i="21"/>
  <c r="N6" i="21"/>
  <c r="N8" i="21"/>
  <c r="N10" i="21"/>
  <c r="M12" i="21"/>
  <c r="N12" i="21"/>
  <c r="N14" i="21"/>
  <c r="N16" i="21"/>
  <c r="M18" i="21"/>
  <c r="N18" i="21"/>
  <c r="N20" i="21"/>
  <c r="N22" i="21"/>
  <c r="F24" i="21"/>
  <c r="G24" i="21"/>
  <c r="H24" i="21"/>
  <c r="G22" i="7" s="1"/>
  <c r="I24" i="21"/>
  <c r="H22" i="7" s="1"/>
  <c r="J24" i="21"/>
  <c r="K24" i="21"/>
  <c r="M24" i="21"/>
  <c r="N24" i="21"/>
  <c r="F25" i="21"/>
  <c r="G25" i="21"/>
  <c r="P22" i="7" s="1"/>
  <c r="H25" i="21"/>
  <c r="Q22" i="7" s="1"/>
  <c r="I25" i="21"/>
  <c r="R22" i="7" s="1"/>
  <c r="J25" i="21"/>
  <c r="K25" i="21"/>
  <c r="T22" i="7" s="1"/>
  <c r="M25" i="21"/>
  <c r="N25" i="21" s="1"/>
  <c r="F26" i="21"/>
  <c r="G26" i="21"/>
  <c r="H26" i="21"/>
  <c r="AA22" i="7" s="1"/>
  <c r="I26" i="21"/>
  <c r="AB22" i="7" s="1"/>
  <c r="J26" i="21"/>
  <c r="K26" i="21"/>
  <c r="M26" i="21"/>
  <c r="N26" i="21" s="1"/>
  <c r="M6" i="20"/>
  <c r="N6" i="20"/>
  <c r="N8" i="20"/>
  <c r="N10" i="20"/>
  <c r="N11" i="20"/>
  <c r="N13" i="20"/>
  <c r="N15" i="20"/>
  <c r="M17" i="20"/>
  <c r="N17" i="20"/>
  <c r="N19" i="20"/>
  <c r="N20" i="20"/>
  <c r="M21" i="20"/>
  <c r="N21" i="20"/>
  <c r="N23" i="20"/>
  <c r="N25" i="20"/>
  <c r="M26" i="20"/>
  <c r="N26" i="20"/>
  <c r="N28" i="20"/>
  <c r="N30" i="20"/>
  <c r="F31" i="20"/>
  <c r="G31" i="20"/>
  <c r="F21" i="7" s="1"/>
  <c r="H31" i="20"/>
  <c r="G21" i="7" s="1"/>
  <c r="I31" i="20"/>
  <c r="H21" i="7" s="1"/>
  <c r="J31" i="20"/>
  <c r="K31" i="20"/>
  <c r="J21" i="7" s="1"/>
  <c r="M31" i="20"/>
  <c r="N31" i="20" s="1"/>
  <c r="F32" i="20"/>
  <c r="G32" i="20"/>
  <c r="H32" i="20"/>
  <c r="Q21" i="7" s="1"/>
  <c r="I32" i="20"/>
  <c r="R21" i="7" s="1"/>
  <c r="J32" i="20"/>
  <c r="K32" i="20"/>
  <c r="M32" i="20"/>
  <c r="W21" i="7" s="1"/>
  <c r="X21" i="7" s="1"/>
  <c r="F33" i="20"/>
  <c r="G33" i="20"/>
  <c r="Z21" i="7" s="1"/>
  <c r="H33" i="20"/>
  <c r="AA21" i="7" s="1"/>
  <c r="I33" i="20"/>
  <c r="AB21" i="7" s="1"/>
  <c r="J33" i="20"/>
  <c r="K33" i="20"/>
  <c r="AD21" i="7" s="1"/>
  <c r="M33" i="20"/>
  <c r="N33" i="20" s="1"/>
  <c r="M6" i="19"/>
  <c r="N6" i="19"/>
  <c r="N8" i="19"/>
  <c r="N10" i="19"/>
  <c r="M11" i="19"/>
  <c r="N11" i="19"/>
  <c r="N13" i="19"/>
  <c r="N14" i="19"/>
  <c r="M15" i="19"/>
  <c r="N15" i="19"/>
  <c r="N17" i="19"/>
  <c r="N18" i="19"/>
  <c r="M19" i="19"/>
  <c r="N19" i="19"/>
  <c r="N21" i="19"/>
  <c r="N23" i="19"/>
  <c r="M24" i="19"/>
  <c r="N24" i="19"/>
  <c r="N26" i="19"/>
  <c r="N27" i="19"/>
  <c r="F28" i="19"/>
  <c r="G28" i="19"/>
  <c r="H28" i="19"/>
  <c r="G20" i="7" s="1"/>
  <c r="I28" i="19"/>
  <c r="H20" i="7" s="1"/>
  <c r="J28" i="19"/>
  <c r="K28" i="19"/>
  <c r="M28" i="19"/>
  <c r="M20" i="7" s="1"/>
  <c r="N20" i="7" s="1"/>
  <c r="N28" i="19"/>
  <c r="F29" i="19"/>
  <c r="G29" i="19"/>
  <c r="P20" i="7" s="1"/>
  <c r="H29" i="19"/>
  <c r="Q20" i="7" s="1"/>
  <c r="I29" i="19"/>
  <c r="R20" i="7" s="1"/>
  <c r="J29" i="19"/>
  <c r="K29" i="19"/>
  <c r="T20" i="7" s="1"/>
  <c r="M29" i="19"/>
  <c r="W20" i="7" s="1"/>
  <c r="X20" i="7" s="1"/>
  <c r="F30" i="19"/>
  <c r="G30" i="19"/>
  <c r="H30" i="19"/>
  <c r="AA20" i="7" s="1"/>
  <c r="I30" i="19"/>
  <c r="AB20" i="7" s="1"/>
  <c r="J30" i="19"/>
  <c r="K30" i="19"/>
  <c r="M30" i="19"/>
  <c r="AG20" i="7" s="1"/>
  <c r="AH20" i="7" s="1"/>
  <c r="N30" i="19"/>
  <c r="M6" i="18"/>
  <c r="N6" i="18"/>
  <c r="N8" i="18"/>
  <c r="N10" i="18"/>
  <c r="M12" i="18"/>
  <c r="N12" i="18"/>
  <c r="N14" i="18"/>
  <c r="N16" i="18"/>
  <c r="M18" i="18"/>
  <c r="N18" i="18"/>
  <c r="N20" i="18"/>
  <c r="N22" i="18"/>
  <c r="M24" i="18"/>
  <c r="N24" i="18"/>
  <c r="N26" i="18"/>
  <c r="N28" i="18"/>
  <c r="F30" i="18"/>
  <c r="G30" i="18"/>
  <c r="F19" i="7" s="1"/>
  <c r="H30" i="18"/>
  <c r="G19" i="7" s="1"/>
  <c r="I30" i="18"/>
  <c r="H19" i="7" s="1"/>
  <c r="J30" i="18"/>
  <c r="K30" i="18"/>
  <c r="J19" i="7" s="1"/>
  <c r="M30" i="18"/>
  <c r="M19" i="7" s="1"/>
  <c r="N19" i="7" s="1"/>
  <c r="N30" i="18"/>
  <c r="F31" i="18"/>
  <c r="G31" i="18"/>
  <c r="H31" i="18"/>
  <c r="Q19" i="7" s="1"/>
  <c r="I31" i="18"/>
  <c r="R19" i="7" s="1"/>
  <c r="J31" i="18"/>
  <c r="K31" i="18"/>
  <c r="M31" i="18"/>
  <c r="W19" i="7" s="1"/>
  <c r="X19" i="7" s="1"/>
  <c r="F32" i="18"/>
  <c r="G32" i="18"/>
  <c r="Z19" i="7" s="1"/>
  <c r="H32" i="18"/>
  <c r="AA19" i="7" s="1"/>
  <c r="I32" i="18"/>
  <c r="AB19" i="7" s="1"/>
  <c r="J32" i="18"/>
  <c r="K32" i="18"/>
  <c r="AD19" i="7" s="1"/>
  <c r="M32" i="18"/>
  <c r="AG19" i="7" s="1"/>
  <c r="AH19" i="7" s="1"/>
  <c r="N32" i="18"/>
  <c r="M6" i="17"/>
  <c r="N6" i="17"/>
  <c r="N8" i="17"/>
  <c r="N10" i="17"/>
  <c r="M11" i="17"/>
  <c r="N11" i="17"/>
  <c r="N13" i="17"/>
  <c r="N15" i="17"/>
  <c r="M17" i="17"/>
  <c r="N17" i="17"/>
  <c r="N19" i="17"/>
  <c r="N21" i="17"/>
  <c r="M22" i="17"/>
  <c r="N22" i="17"/>
  <c r="N24" i="17"/>
  <c r="N26" i="17"/>
  <c r="M28" i="17"/>
  <c r="N28" i="17"/>
  <c r="N30" i="17"/>
  <c r="N31" i="17"/>
  <c r="M32" i="17"/>
  <c r="N32" i="17"/>
  <c r="N34" i="17"/>
  <c r="N35" i="17"/>
  <c r="F36" i="17"/>
  <c r="G36" i="17"/>
  <c r="H36" i="17"/>
  <c r="G18" i="7" s="1"/>
  <c r="I36" i="17"/>
  <c r="H18" i="7" s="1"/>
  <c r="J36" i="17"/>
  <c r="K36" i="17"/>
  <c r="M36" i="17"/>
  <c r="M18" i="7" s="1"/>
  <c r="N18" i="7" s="1"/>
  <c r="N36" i="17"/>
  <c r="F37" i="17"/>
  <c r="G37" i="17"/>
  <c r="P18" i="7" s="1"/>
  <c r="H37" i="17"/>
  <c r="Q18" i="7" s="1"/>
  <c r="I37" i="17"/>
  <c r="R18" i="7" s="1"/>
  <c r="J37" i="17"/>
  <c r="K37" i="17"/>
  <c r="T18" i="7" s="1"/>
  <c r="M37" i="17"/>
  <c r="W18" i="7" s="1"/>
  <c r="X18" i="7" s="1"/>
  <c r="F38" i="17"/>
  <c r="G38" i="17"/>
  <c r="H38" i="17"/>
  <c r="AA18" i="7" s="1"/>
  <c r="I38" i="17"/>
  <c r="AB18" i="7" s="1"/>
  <c r="J38" i="17"/>
  <c r="K38" i="17"/>
  <c r="M38" i="17"/>
  <c r="AG18" i="7" s="1"/>
  <c r="AH18" i="7" s="1"/>
  <c r="M6" i="16"/>
  <c r="N6" i="16"/>
  <c r="N8" i="16"/>
  <c r="N10" i="16"/>
  <c r="M12" i="16"/>
  <c r="N12" i="16"/>
  <c r="N14" i="16"/>
  <c r="N16" i="16"/>
  <c r="M18" i="16"/>
  <c r="N18" i="16"/>
  <c r="N20" i="16"/>
  <c r="N22" i="16"/>
  <c r="F24" i="16"/>
  <c r="G24" i="16"/>
  <c r="F17" i="7" s="1"/>
  <c r="H24" i="16"/>
  <c r="G17" i="7" s="1"/>
  <c r="I24" i="16"/>
  <c r="H17" i="7" s="1"/>
  <c r="J24" i="16"/>
  <c r="K24" i="16"/>
  <c r="J17" i="7" s="1"/>
  <c r="M24" i="16"/>
  <c r="M17" i="7" s="1"/>
  <c r="N17" i="7" s="1"/>
  <c r="N24" i="16"/>
  <c r="F25" i="16"/>
  <c r="G25" i="16"/>
  <c r="H25" i="16"/>
  <c r="Q17" i="7" s="1"/>
  <c r="I25" i="16"/>
  <c r="R17" i="7" s="1"/>
  <c r="J25" i="16"/>
  <c r="K25" i="16"/>
  <c r="M25" i="16"/>
  <c r="W17" i="7" s="1"/>
  <c r="X17" i="7" s="1"/>
  <c r="F26" i="16"/>
  <c r="G26" i="16"/>
  <c r="Z17" i="7" s="1"/>
  <c r="H26" i="16"/>
  <c r="AA17" i="7" s="1"/>
  <c r="I26" i="16"/>
  <c r="AB17" i="7" s="1"/>
  <c r="J26" i="16"/>
  <c r="K26" i="16"/>
  <c r="AD17" i="7" s="1"/>
  <c r="M26" i="16"/>
  <c r="AG17" i="7" s="1"/>
  <c r="AH17" i="7" s="1"/>
  <c r="M6" i="15"/>
  <c r="N6" i="15"/>
  <c r="N8" i="15"/>
  <c r="N10" i="15"/>
  <c r="M11" i="15"/>
  <c r="N11" i="15"/>
  <c r="N13" i="15"/>
  <c r="N14" i="15"/>
  <c r="M15" i="15"/>
  <c r="N15" i="15"/>
  <c r="N17" i="15"/>
  <c r="N19" i="15"/>
  <c r="M20" i="15"/>
  <c r="N20" i="15"/>
  <c r="N22" i="15"/>
  <c r="N23" i="15"/>
  <c r="M24" i="15"/>
  <c r="N24" i="15"/>
  <c r="N26" i="15"/>
  <c r="N28" i="15"/>
  <c r="F29" i="15"/>
  <c r="G29" i="15"/>
  <c r="H29" i="15"/>
  <c r="G16" i="7" s="1"/>
  <c r="I29" i="15"/>
  <c r="H16" i="7" s="1"/>
  <c r="J29" i="15"/>
  <c r="K29" i="15"/>
  <c r="M29" i="15"/>
  <c r="M16" i="7" s="1"/>
  <c r="N16" i="7" s="1"/>
  <c r="N29" i="15"/>
  <c r="F30" i="15"/>
  <c r="G30" i="15"/>
  <c r="P16" i="7" s="1"/>
  <c r="H30" i="15"/>
  <c r="Q16" i="7" s="1"/>
  <c r="I30" i="15"/>
  <c r="R16" i="7" s="1"/>
  <c r="J30" i="15"/>
  <c r="K30" i="15"/>
  <c r="T16" i="7" s="1"/>
  <c r="M30" i="15"/>
  <c r="W16" i="7" s="1"/>
  <c r="X16" i="7" s="1"/>
  <c r="F31" i="15"/>
  <c r="G31" i="15"/>
  <c r="H31" i="15"/>
  <c r="AA16" i="7" s="1"/>
  <c r="I31" i="15"/>
  <c r="AB16" i="7" s="1"/>
  <c r="J31" i="15"/>
  <c r="K31" i="15"/>
  <c r="M31" i="15"/>
  <c r="AG16" i="7" s="1"/>
  <c r="AH16" i="7" s="1"/>
  <c r="M6" i="14"/>
  <c r="N6" i="14"/>
  <c r="N8" i="14"/>
  <c r="N10" i="14"/>
  <c r="M12" i="14"/>
  <c r="N12" i="14"/>
  <c r="N14" i="14"/>
  <c r="N16" i="14"/>
  <c r="M18" i="14"/>
  <c r="N18" i="14"/>
  <c r="N20" i="14"/>
  <c r="N22" i="14"/>
  <c r="M24" i="14"/>
  <c r="N24" i="14"/>
  <c r="N26" i="14"/>
  <c r="N28" i="14"/>
  <c r="F30" i="14"/>
  <c r="G30" i="14"/>
  <c r="F15" i="7" s="1"/>
  <c r="H30" i="14"/>
  <c r="G15" i="7" s="1"/>
  <c r="I30" i="14"/>
  <c r="H15" i="7" s="1"/>
  <c r="J30" i="14"/>
  <c r="K30" i="14"/>
  <c r="J15" i="7" s="1"/>
  <c r="M15" i="7"/>
  <c r="N15" i="7" s="1"/>
  <c r="N30" i="14"/>
  <c r="F31" i="14"/>
  <c r="G31" i="14"/>
  <c r="H31" i="14"/>
  <c r="Q15" i="7" s="1"/>
  <c r="I31" i="14"/>
  <c r="R15" i="7" s="1"/>
  <c r="J31" i="14"/>
  <c r="K31" i="14"/>
  <c r="M31" i="14"/>
  <c r="W15" i="7" s="1"/>
  <c r="X15" i="7" s="1"/>
  <c r="F32" i="14"/>
  <c r="G32" i="14"/>
  <c r="Z15" i="7" s="1"/>
  <c r="H32" i="14"/>
  <c r="AA15" i="7" s="1"/>
  <c r="I32" i="14"/>
  <c r="AB15" i="7" s="1"/>
  <c r="J32" i="14"/>
  <c r="K32" i="14"/>
  <c r="AD15" i="7" s="1"/>
  <c r="M32" i="14"/>
  <c r="AG15" i="7" s="1"/>
  <c r="AH15" i="7" s="1"/>
  <c r="M6" i="13"/>
  <c r="N6" i="13"/>
  <c r="N8" i="13"/>
  <c r="N10" i="13"/>
  <c r="M12" i="13"/>
  <c r="N12" i="13"/>
  <c r="N14" i="13"/>
  <c r="N16" i="13"/>
  <c r="M18" i="13"/>
  <c r="N18" i="13"/>
  <c r="N20" i="13"/>
  <c r="N22" i="13"/>
  <c r="M24" i="13"/>
  <c r="N24" i="13"/>
  <c r="N26" i="13"/>
  <c r="N28" i="13"/>
  <c r="F30" i="13"/>
  <c r="G30" i="13"/>
  <c r="H30" i="13"/>
  <c r="G14" i="7" s="1"/>
  <c r="I30" i="13"/>
  <c r="H14" i="7" s="1"/>
  <c r="J30" i="13"/>
  <c r="K30" i="13"/>
  <c r="M30" i="13"/>
  <c r="M14" i="7" s="1"/>
  <c r="N14" i="7" s="1"/>
  <c r="N30" i="13"/>
  <c r="F31" i="13"/>
  <c r="G31" i="13"/>
  <c r="P14" i="7" s="1"/>
  <c r="H31" i="13"/>
  <c r="Q14" i="7" s="1"/>
  <c r="I31" i="13"/>
  <c r="R14" i="7" s="1"/>
  <c r="J31" i="13"/>
  <c r="K31" i="13"/>
  <c r="T14" i="7" s="1"/>
  <c r="M31" i="13"/>
  <c r="W14" i="7" s="1"/>
  <c r="X14" i="7" s="1"/>
  <c r="F32" i="13"/>
  <c r="G32" i="13"/>
  <c r="H32" i="13"/>
  <c r="AA14" i="7" s="1"/>
  <c r="I32" i="13"/>
  <c r="AB14" i="7" s="1"/>
  <c r="J32" i="13"/>
  <c r="K32" i="13"/>
  <c r="M32" i="13"/>
  <c r="AG14" i="7" s="1"/>
  <c r="AH14" i="7" s="1"/>
  <c r="M6" i="12"/>
  <c r="N6" i="12"/>
  <c r="N8" i="12"/>
  <c r="N10" i="12"/>
  <c r="M12" i="12"/>
  <c r="N12" i="12"/>
  <c r="N14" i="12"/>
  <c r="N16" i="12"/>
  <c r="M18" i="12"/>
  <c r="N18" i="12"/>
  <c r="N20" i="12"/>
  <c r="N22" i="12"/>
  <c r="M25" i="12"/>
  <c r="N25" i="12"/>
  <c r="N27" i="12"/>
  <c r="N29" i="12"/>
  <c r="F31" i="12"/>
  <c r="G31" i="12"/>
  <c r="F13" i="7" s="1"/>
  <c r="H31" i="12"/>
  <c r="G13" i="7" s="1"/>
  <c r="I31" i="12"/>
  <c r="H13" i="7" s="1"/>
  <c r="J31" i="12"/>
  <c r="K31" i="12"/>
  <c r="J13" i="7" s="1"/>
  <c r="M31" i="12"/>
  <c r="M13" i="7" s="1"/>
  <c r="N13" i="7" s="1"/>
  <c r="N31" i="12"/>
  <c r="F32" i="12"/>
  <c r="G32" i="12"/>
  <c r="H32" i="12"/>
  <c r="Q13" i="7" s="1"/>
  <c r="I32" i="12"/>
  <c r="R13" i="7" s="1"/>
  <c r="J32" i="12"/>
  <c r="K32" i="12"/>
  <c r="M32" i="12"/>
  <c r="W13" i="7" s="1"/>
  <c r="X13" i="7" s="1"/>
  <c r="F33" i="12"/>
  <c r="G33" i="12"/>
  <c r="Z13" i="7" s="1"/>
  <c r="H33" i="12"/>
  <c r="AA13" i="7" s="1"/>
  <c r="I33" i="12"/>
  <c r="AB13" i="7" s="1"/>
  <c r="J33" i="12"/>
  <c r="K33" i="12"/>
  <c r="AD13" i="7" s="1"/>
  <c r="M33" i="12"/>
  <c r="AG13" i="7" s="1"/>
  <c r="AH13" i="7" s="1"/>
  <c r="N33" i="12"/>
  <c r="M6" i="11"/>
  <c r="N6" i="11"/>
  <c r="N8" i="11"/>
  <c r="N10" i="11"/>
  <c r="M12" i="11"/>
  <c r="N12" i="11"/>
  <c r="N14" i="11"/>
  <c r="N16" i="11"/>
  <c r="M18" i="11"/>
  <c r="N18" i="11"/>
  <c r="N20" i="11"/>
  <c r="N22" i="11"/>
  <c r="F24" i="11"/>
  <c r="G24" i="11"/>
  <c r="H24" i="11"/>
  <c r="G12" i="7" s="1"/>
  <c r="I24" i="11"/>
  <c r="H12" i="7" s="1"/>
  <c r="J24" i="11"/>
  <c r="K24" i="11"/>
  <c r="M24" i="11"/>
  <c r="M12" i="7" s="1"/>
  <c r="N12" i="7" s="1"/>
  <c r="N24" i="11"/>
  <c r="F25" i="11"/>
  <c r="G25" i="11"/>
  <c r="P12" i="7" s="1"/>
  <c r="H25" i="11"/>
  <c r="Q12" i="7" s="1"/>
  <c r="I25" i="11"/>
  <c r="R12" i="7" s="1"/>
  <c r="J25" i="11"/>
  <c r="K25" i="11"/>
  <c r="T12" i="7" s="1"/>
  <c r="M25" i="11"/>
  <c r="W12" i="7" s="1"/>
  <c r="X12" i="7" s="1"/>
  <c r="F26" i="11"/>
  <c r="G26" i="11"/>
  <c r="H26" i="11"/>
  <c r="AA12" i="7" s="1"/>
  <c r="I26" i="11"/>
  <c r="AB12" i="7" s="1"/>
  <c r="J26" i="11"/>
  <c r="K26" i="11"/>
  <c r="M26" i="11"/>
  <c r="AG12" i="7" s="1"/>
  <c r="AH12" i="7" s="1"/>
  <c r="M6" i="10"/>
  <c r="N6" i="10"/>
  <c r="N8" i="10"/>
  <c r="N10" i="10"/>
  <c r="M12" i="10"/>
  <c r="N12" i="10"/>
  <c r="N14" i="10"/>
  <c r="N16" i="10"/>
  <c r="M18" i="10"/>
  <c r="N18" i="10"/>
  <c r="N20" i="10"/>
  <c r="N22" i="10"/>
  <c r="F24" i="10"/>
  <c r="G24" i="10"/>
  <c r="F11" i="7" s="1"/>
  <c r="H24" i="10"/>
  <c r="G11" i="7" s="1"/>
  <c r="I24" i="10"/>
  <c r="H11" i="7" s="1"/>
  <c r="J24" i="10"/>
  <c r="K24" i="10"/>
  <c r="J11" i="7" s="1"/>
  <c r="M24" i="10"/>
  <c r="M11" i="7" s="1"/>
  <c r="N11" i="7" s="1"/>
  <c r="N24" i="10"/>
  <c r="F25" i="10"/>
  <c r="G25" i="10"/>
  <c r="H25" i="10"/>
  <c r="Q11" i="7" s="1"/>
  <c r="I25" i="10"/>
  <c r="R11" i="7" s="1"/>
  <c r="J25" i="10"/>
  <c r="K25" i="10"/>
  <c r="M25" i="10"/>
  <c r="W11" i="7" s="1"/>
  <c r="X11" i="7" s="1"/>
  <c r="F26" i="10"/>
  <c r="G26" i="10"/>
  <c r="Z11" i="7" s="1"/>
  <c r="H26" i="10"/>
  <c r="AA11" i="7" s="1"/>
  <c r="I26" i="10"/>
  <c r="AB11" i="7" s="1"/>
  <c r="J26" i="10"/>
  <c r="K26" i="10"/>
  <c r="AD11" i="7" s="1"/>
  <c r="M26" i="10"/>
  <c r="AG11" i="7" s="1"/>
  <c r="AH11" i="7" s="1"/>
  <c r="M6" i="9"/>
  <c r="N6" i="9"/>
  <c r="N8" i="9"/>
  <c r="N10" i="9"/>
  <c r="M11" i="9"/>
  <c r="N11" i="9"/>
  <c r="N13" i="9"/>
  <c r="N15" i="9"/>
  <c r="M16" i="9"/>
  <c r="N16" i="9"/>
  <c r="N18" i="9"/>
  <c r="N20" i="9"/>
  <c r="F21" i="9"/>
  <c r="G21" i="9"/>
  <c r="H21" i="9"/>
  <c r="G10" i="7" s="1"/>
  <c r="I21" i="9"/>
  <c r="H10" i="7" s="1"/>
  <c r="J21" i="9"/>
  <c r="K21" i="9"/>
  <c r="M21" i="9"/>
  <c r="M10" i="7" s="1"/>
  <c r="N10" i="7" s="1"/>
  <c r="N21" i="9"/>
  <c r="F22" i="9"/>
  <c r="G22" i="9"/>
  <c r="P10" i="7" s="1"/>
  <c r="H22" i="9"/>
  <c r="Q10" i="7" s="1"/>
  <c r="I22" i="9"/>
  <c r="R10" i="7" s="1"/>
  <c r="J22" i="9"/>
  <c r="K22" i="9"/>
  <c r="T10" i="7" s="1"/>
  <c r="M22" i="9"/>
  <c r="W10" i="7" s="1"/>
  <c r="F23" i="9"/>
  <c r="G23" i="9"/>
  <c r="H23" i="9"/>
  <c r="AA10" i="7" s="1"/>
  <c r="I23" i="9"/>
  <c r="AB10" i="7" s="1"/>
  <c r="J23" i="9"/>
  <c r="K23" i="9"/>
  <c r="M23" i="9"/>
  <c r="AG10" i="7" s="1"/>
  <c r="AH10" i="7" s="1"/>
  <c r="N8" i="8"/>
  <c r="N12" i="8"/>
  <c r="N14" i="8"/>
  <c r="N16" i="8"/>
  <c r="N18" i="8"/>
  <c r="N20" i="8"/>
  <c r="N22" i="8"/>
  <c r="M24" i="8"/>
  <c r="N24" i="8"/>
  <c r="N26" i="8"/>
  <c r="N28" i="8"/>
  <c r="F30" i="8"/>
  <c r="E9" i="7" s="1"/>
  <c r="G30" i="8"/>
  <c r="F9" i="7" s="1"/>
  <c r="H30" i="8"/>
  <c r="G9" i="7" s="1"/>
  <c r="I30" i="8"/>
  <c r="H9" i="7" s="1"/>
  <c r="J30" i="8"/>
  <c r="K30" i="8"/>
  <c r="J9" i="7" s="1"/>
  <c r="L30" i="8"/>
  <c r="F31" i="8"/>
  <c r="G31" i="8"/>
  <c r="H31" i="8"/>
  <c r="Q9" i="7" s="1"/>
  <c r="I31" i="8"/>
  <c r="R9" i="7" s="1"/>
  <c r="J31" i="8"/>
  <c r="K31" i="8"/>
  <c r="L31" i="8"/>
  <c r="M31" i="8"/>
  <c r="W9" i="7" s="1"/>
  <c r="X9" i="7" s="1"/>
  <c r="F32" i="8"/>
  <c r="G32" i="8"/>
  <c r="Z9" i="7" s="1"/>
  <c r="H32" i="8"/>
  <c r="AA9" i="7" s="1"/>
  <c r="I32" i="8"/>
  <c r="AB9" i="7" s="1"/>
  <c r="J32" i="8"/>
  <c r="K32" i="8"/>
  <c r="AD9" i="7" s="1"/>
  <c r="L32" i="8"/>
  <c r="M32" i="8"/>
  <c r="AG9" i="7" s="1"/>
  <c r="AH9" i="7" s="1"/>
  <c r="I9" i="7"/>
  <c r="L9" i="7"/>
  <c r="O9" i="7"/>
  <c r="P9" i="7"/>
  <c r="S9" i="7"/>
  <c r="T9" i="7"/>
  <c r="V9" i="7"/>
  <c r="Y9" i="7"/>
  <c r="AC9" i="7"/>
  <c r="AE9" i="7"/>
  <c r="AF9" i="7"/>
  <c r="E10" i="7"/>
  <c r="F10" i="7"/>
  <c r="I10" i="7"/>
  <c r="J10" i="7"/>
  <c r="K10" i="7"/>
  <c r="L10" i="7"/>
  <c r="O10" i="7"/>
  <c r="S10" i="7"/>
  <c r="U10" i="7"/>
  <c r="V10" i="7"/>
  <c r="Y10" i="7"/>
  <c r="Z10" i="7"/>
  <c r="AC10" i="7"/>
  <c r="AD10" i="7"/>
  <c r="AE10" i="7"/>
  <c r="AF10" i="7"/>
  <c r="E11" i="7"/>
  <c r="I11" i="7"/>
  <c r="K11" i="7"/>
  <c r="L11" i="7"/>
  <c r="O11" i="7"/>
  <c r="P11" i="7"/>
  <c r="S11" i="7"/>
  <c r="T11" i="7"/>
  <c r="U11" i="7"/>
  <c r="V11" i="7"/>
  <c r="Y11" i="7"/>
  <c r="AC11" i="7"/>
  <c r="AE11" i="7"/>
  <c r="AF11" i="7"/>
  <c r="E12" i="7"/>
  <c r="F12" i="7"/>
  <c r="I12" i="7"/>
  <c r="J12" i="7"/>
  <c r="K12" i="7"/>
  <c r="L12" i="7"/>
  <c r="O12" i="7"/>
  <c r="S12" i="7"/>
  <c r="U12" i="7"/>
  <c r="V12" i="7"/>
  <c r="Y12" i="7"/>
  <c r="Z12" i="7"/>
  <c r="AC12" i="7"/>
  <c r="AD12" i="7"/>
  <c r="AE12" i="7"/>
  <c r="AF12" i="7"/>
  <c r="E13" i="7"/>
  <c r="I13" i="7"/>
  <c r="K13" i="7"/>
  <c r="L13" i="7"/>
  <c r="O13" i="7"/>
  <c r="P13" i="7"/>
  <c r="S13" i="7"/>
  <c r="T13" i="7"/>
  <c r="U13" i="7"/>
  <c r="V13" i="7"/>
  <c r="Y13" i="7"/>
  <c r="AC13" i="7"/>
  <c r="AE13" i="7"/>
  <c r="AF13" i="7"/>
  <c r="E14" i="7"/>
  <c r="F14" i="7"/>
  <c r="I14" i="7"/>
  <c r="J14" i="7"/>
  <c r="K14" i="7"/>
  <c r="L14" i="7"/>
  <c r="O14" i="7"/>
  <c r="S14" i="7"/>
  <c r="U14" i="7"/>
  <c r="V14" i="7"/>
  <c r="Y14" i="7"/>
  <c r="Z14" i="7"/>
  <c r="AC14" i="7"/>
  <c r="AD14" i="7"/>
  <c r="AE14" i="7"/>
  <c r="AF14" i="7"/>
  <c r="E15" i="7"/>
  <c r="I15" i="7"/>
  <c r="K15" i="7"/>
  <c r="L15" i="7"/>
  <c r="O15" i="7"/>
  <c r="P15" i="7"/>
  <c r="S15" i="7"/>
  <c r="T15" i="7"/>
  <c r="U15" i="7"/>
  <c r="V15" i="7"/>
  <c r="Y15" i="7"/>
  <c r="AC15" i="7"/>
  <c r="AE15" i="7"/>
  <c r="AF15" i="7"/>
  <c r="E16" i="7"/>
  <c r="F16" i="7"/>
  <c r="I16" i="7"/>
  <c r="J16" i="7"/>
  <c r="K16" i="7"/>
  <c r="L16" i="7"/>
  <c r="O16" i="7"/>
  <c r="S16" i="7"/>
  <c r="U16" i="7"/>
  <c r="V16" i="7"/>
  <c r="Y16" i="7"/>
  <c r="Z16" i="7"/>
  <c r="AC16" i="7"/>
  <c r="AD16" i="7"/>
  <c r="AE16" i="7"/>
  <c r="AF16" i="7"/>
  <c r="E17" i="7"/>
  <c r="I17" i="7"/>
  <c r="K17" i="7"/>
  <c r="L17" i="7"/>
  <c r="O17" i="7"/>
  <c r="P17" i="7"/>
  <c r="S17" i="7"/>
  <c r="T17" i="7"/>
  <c r="U17" i="7"/>
  <c r="V17" i="7"/>
  <c r="Y17" i="7"/>
  <c r="AC17" i="7"/>
  <c r="AE17" i="7"/>
  <c r="AF17" i="7"/>
  <c r="E18" i="7"/>
  <c r="F18" i="7"/>
  <c r="I18" i="7"/>
  <c r="J18" i="7"/>
  <c r="K18" i="7"/>
  <c r="L18" i="7"/>
  <c r="O18" i="7"/>
  <c r="S18" i="7"/>
  <c r="U18" i="7"/>
  <c r="V18" i="7"/>
  <c r="Y18" i="7"/>
  <c r="Z18" i="7"/>
  <c r="AC18" i="7"/>
  <c r="AD18" i="7"/>
  <c r="AE18" i="7"/>
  <c r="AF18" i="7"/>
  <c r="E19" i="7"/>
  <c r="I19" i="7"/>
  <c r="K19" i="7"/>
  <c r="L19" i="7"/>
  <c r="O19" i="7"/>
  <c r="P19" i="7"/>
  <c r="S19" i="7"/>
  <c r="T19" i="7"/>
  <c r="U19" i="7"/>
  <c r="V19" i="7"/>
  <c r="Y19" i="7"/>
  <c r="AC19" i="7"/>
  <c r="AE19" i="7"/>
  <c r="AF19" i="7"/>
  <c r="E20" i="7"/>
  <c r="F20" i="7"/>
  <c r="I20" i="7"/>
  <c r="J20" i="7"/>
  <c r="K20" i="7"/>
  <c r="L20" i="7"/>
  <c r="O20" i="7"/>
  <c r="S20" i="7"/>
  <c r="U20" i="7"/>
  <c r="V20" i="7"/>
  <c r="Y20" i="7"/>
  <c r="Z20" i="7"/>
  <c r="AC20" i="7"/>
  <c r="AD20" i="7"/>
  <c r="AE20" i="7"/>
  <c r="AF20" i="7"/>
  <c r="E21" i="7"/>
  <c r="I21" i="7"/>
  <c r="K21" i="7"/>
  <c r="L21" i="7"/>
  <c r="M21" i="7"/>
  <c r="N21" i="7" s="1"/>
  <c r="O21" i="7"/>
  <c r="P21" i="7"/>
  <c r="S21" i="7"/>
  <c r="T21" i="7"/>
  <c r="U21" i="7"/>
  <c r="V21" i="7"/>
  <c r="Y21" i="7"/>
  <c r="AC21" i="7"/>
  <c r="AE21" i="7"/>
  <c r="AF21" i="7"/>
  <c r="E22" i="7"/>
  <c r="F22" i="7"/>
  <c r="I22" i="7"/>
  <c r="J22" i="7"/>
  <c r="K22" i="7"/>
  <c r="L22" i="7"/>
  <c r="M22" i="7"/>
  <c r="N22" i="7"/>
  <c r="O22" i="7"/>
  <c r="S22" i="7"/>
  <c r="U22" i="7"/>
  <c r="V22" i="7"/>
  <c r="Y22" i="7"/>
  <c r="Z22" i="7"/>
  <c r="AC22" i="7"/>
  <c r="AD22" i="7"/>
  <c r="AE22" i="7"/>
  <c r="AF22" i="7"/>
  <c r="K23" i="7"/>
  <c r="L23" i="7"/>
  <c r="N23" i="7"/>
  <c r="U23" i="7"/>
  <c r="V23" i="7"/>
  <c r="V25" i="7" s="1"/>
  <c r="AF23" i="7"/>
  <c r="K24" i="7"/>
  <c r="L24" i="7"/>
  <c r="U24" i="7"/>
  <c r="V24" i="7"/>
  <c r="AE24" i="7"/>
  <c r="AF24" i="7"/>
  <c r="C25" i="7"/>
  <c r="D25" i="7"/>
  <c r="L25" i="7"/>
  <c r="AF25" i="7"/>
  <c r="H328" i="43"/>
  <c r="E328" i="43" s="1"/>
  <c r="AG22" i="7" l="1"/>
  <c r="AH22" i="7" s="1"/>
  <c r="N29" i="19"/>
  <c r="N31" i="18"/>
  <c r="N25" i="16"/>
  <c r="N26" i="16"/>
  <c r="N26" i="11"/>
  <c r="AD25" i="7"/>
  <c r="Z25" i="7"/>
  <c r="O25" i="7"/>
  <c r="E25" i="7"/>
  <c r="S25" i="7"/>
  <c r="U25" i="7" s="1"/>
  <c r="K25" i="7"/>
  <c r="T25" i="7"/>
  <c r="Y25" i="7"/>
  <c r="P25" i="7"/>
  <c r="N38" i="17"/>
  <c r="N37" i="17"/>
  <c r="N31" i="15"/>
  <c r="N30" i="15"/>
  <c r="N31" i="14"/>
  <c r="N32" i="14"/>
  <c r="N32" i="13"/>
  <c r="N31" i="13"/>
  <c r="N32" i="12"/>
  <c r="N25" i="11"/>
  <c r="N26" i="10"/>
  <c r="N25" i="10"/>
  <c r="N23" i="9"/>
  <c r="X24" i="7"/>
  <c r="N32" i="20"/>
  <c r="AG21" i="7"/>
  <c r="AH21" i="7" s="1"/>
  <c r="W22" i="7"/>
  <c r="X22" i="7" s="1"/>
  <c r="N22" i="9"/>
  <c r="M30" i="8"/>
  <c r="N30" i="8" s="1"/>
  <c r="K9" i="7"/>
  <c r="AB25" i="7"/>
  <c r="N32" i="8"/>
  <c r="AA25" i="7"/>
  <c r="U9" i="7"/>
  <c r="R25" i="7"/>
  <c r="N31" i="8"/>
  <c r="X10" i="7"/>
  <c r="Q25" i="7"/>
  <c r="AE23" i="7"/>
  <c r="W25" i="7" l="1"/>
  <c r="X25" i="7" s="1"/>
  <c r="AG25" i="7"/>
  <c r="AH25" i="7" s="1"/>
  <c r="M9" i="7"/>
  <c r="M25" i="7" s="1"/>
  <c r="N25" i="7" s="1"/>
  <c r="AC25" i="7"/>
  <c r="AE25" i="7" s="1"/>
  <c r="N9" i="7" l="1"/>
</calcChain>
</file>

<file path=xl/sharedStrings.xml><?xml version="1.0" encoding="utf-8"?>
<sst xmlns="http://schemas.openxmlformats.org/spreadsheetml/2006/main" count="2941" uniqueCount="1442">
  <si>
    <t>and protection of customer supplied product that</t>
    <phoneticPr fontId="2" type="noConversion"/>
  </si>
  <si>
    <t>includes notifying the customer if product is damaged</t>
    <phoneticPr fontId="2" type="noConversion"/>
  </si>
  <si>
    <r>
      <t xml:space="preserve">or lost. Records required
8.5 </t>
    </r>
    <r>
      <rPr>
        <sz val="10"/>
        <rFont val="宋体"/>
        <charset val="134"/>
      </rPr>
      <t>拥有一个可以鉴定、审核并保护客户所提供的产品，同时在产品有所损坏或丢失的情况下能够对客户发出通知的系统。需要记录。</t>
    </r>
    <phoneticPr fontId="2" type="noConversion"/>
  </si>
  <si>
    <t xml:space="preserve">Supplier quality system audits and </t>
    <phoneticPr fontId="2" type="noConversion"/>
  </si>
  <si>
    <t>related corrective actions, engineering</t>
    <phoneticPr fontId="2" type="noConversion"/>
  </si>
  <si>
    <t xml:space="preserve">testing and approval records, plant </t>
    <phoneticPr fontId="2" type="noConversion"/>
  </si>
  <si>
    <r>
      <t xml:space="preserve">production trials. 
</t>
    </r>
    <r>
      <rPr>
        <sz val="10"/>
        <rFont val="宋体"/>
        <charset val="134"/>
      </rPr>
      <t>供应商质量体系审计和相关的纠正措施，工程检测和批准记录，工厂的产品试制。</t>
    </r>
    <phoneticPr fontId="2" type="noConversion"/>
  </si>
  <si>
    <t>ASL, procedures for control and use of</t>
    <phoneticPr fontId="2" type="noConversion"/>
  </si>
  <si>
    <t>Supplier quality performance analysis,</t>
    <phoneticPr fontId="2" type="noConversion"/>
  </si>
  <si>
    <t>performance trends, supplier audit reports,</t>
    <phoneticPr fontId="2" type="noConversion"/>
  </si>
  <si>
    <t>inflation model, documented goals</t>
    <phoneticPr fontId="2" type="noConversion"/>
  </si>
  <si>
    <r>
      <t xml:space="preserve">regarding raw material cost containment.
</t>
    </r>
    <r>
      <rPr>
        <sz val="10"/>
        <rFont val="宋体"/>
        <charset val="134"/>
      </rPr>
      <t>供应商的质量性能分析，性能趋势，供应商的审计报告，充气模型，原材料成本抑制相关的目标文本记录。</t>
    </r>
    <phoneticPr fontId="2" type="noConversion"/>
  </si>
  <si>
    <t>Certificate of Compliance (COC)</t>
    <phoneticPr fontId="2" type="noConversion"/>
  </si>
  <si>
    <t>documents, packaging and component</t>
    <phoneticPr fontId="2" type="noConversion"/>
  </si>
  <si>
    <r>
      <t xml:space="preserve">marking, labeling. 
</t>
    </r>
    <r>
      <rPr>
        <sz val="10"/>
        <rFont val="宋体"/>
        <charset val="134"/>
      </rPr>
      <t>合格证书（</t>
    </r>
    <r>
      <rPr>
        <sz val="10"/>
        <rFont val="Arial"/>
        <family val="2"/>
      </rPr>
      <t>COC</t>
    </r>
    <r>
      <rPr>
        <sz val="10"/>
        <rFont val="宋体"/>
        <charset val="134"/>
      </rPr>
      <t>）文件，包装和组件标记，标签。</t>
    </r>
    <phoneticPr fontId="2" type="noConversion"/>
  </si>
  <si>
    <t>Procedures, segregation during</t>
    <phoneticPr fontId="2" type="noConversion"/>
  </si>
  <si>
    <t>storage, limited and controlled access</t>
    <phoneticPr fontId="2" type="noConversion"/>
  </si>
  <si>
    <r>
      <t xml:space="preserve">Weighted Initial Score
</t>
    </r>
    <r>
      <rPr>
        <sz val="10"/>
        <color indexed="12"/>
        <rFont val="宋体"/>
        <charset val="134"/>
      </rPr>
      <t>最初的加权得分</t>
    </r>
    <phoneticPr fontId="2" type="noConversion"/>
  </si>
  <si>
    <r>
      <t xml:space="preserve">Weighted Final Score
</t>
    </r>
    <r>
      <rPr>
        <sz val="10"/>
        <rFont val="宋体"/>
        <charset val="134"/>
      </rPr>
      <t>最终的加权得分</t>
    </r>
    <phoneticPr fontId="2" type="noConversion"/>
  </si>
  <si>
    <t>9.1 Receiving inspection is performed per documented</t>
    <phoneticPr fontId="2" type="noConversion"/>
  </si>
  <si>
    <t>procedures and detailed work instructions. Records</t>
    <phoneticPr fontId="2" type="noConversion"/>
  </si>
  <si>
    <r>
      <t xml:space="preserve">required. 
9.1 </t>
    </r>
    <r>
      <rPr>
        <sz val="10"/>
        <rFont val="宋体"/>
        <charset val="134"/>
      </rPr>
      <t>验收每个书面程序和具体工作指示。需要记录。</t>
    </r>
    <phoneticPr fontId="2" type="noConversion"/>
  </si>
  <si>
    <t>9.2 Inspected material is adequately identified</t>
    <phoneticPr fontId="2" type="noConversion"/>
  </si>
  <si>
    <t xml:space="preserve">as to acceptance or rejection and traceable to </t>
    <phoneticPr fontId="2" type="noConversion"/>
  </si>
  <si>
    <t>9.3 Supplier corrective action requests require root</t>
    <phoneticPr fontId="2" type="noConversion"/>
  </si>
  <si>
    <t xml:space="preserve">cause investigation and records show responses </t>
    <phoneticPr fontId="2" type="noConversion"/>
  </si>
  <si>
    <t>are analyzed. Documented procedures required.</t>
    <phoneticPr fontId="2" type="noConversion"/>
  </si>
  <si>
    <r>
      <t xml:space="preserve">Records required.
9.3 </t>
    </r>
    <r>
      <rPr>
        <sz val="10"/>
        <rFont val="宋体"/>
        <charset val="134"/>
      </rPr>
      <t>供应商纠正行动要求时需要对根本原因进行调查并分析记录。需要书面化程序。需要记录。</t>
    </r>
    <phoneticPr fontId="2" type="noConversion"/>
  </si>
  <si>
    <t>Procedures, inspection instructions</t>
    <phoneticPr fontId="2" type="noConversion"/>
  </si>
  <si>
    <t>resources (manpower and equipment) allocated for</t>
    <phoneticPr fontId="2" type="noConversion"/>
  </si>
  <si>
    <r>
      <t xml:space="preserve">incoming inspection.
</t>
    </r>
    <r>
      <rPr>
        <sz val="10"/>
        <rFont val="宋体"/>
        <charset val="134"/>
      </rPr>
      <t>审核与进货检查相关的人力和设备资源的相关规程。</t>
    </r>
    <phoneticPr fontId="2" type="noConversion"/>
  </si>
  <si>
    <t>QC label, marking or use of designated hold area</t>
    <phoneticPr fontId="2" type="noConversion"/>
  </si>
  <si>
    <t>Availability of written procedure, standardized CAR</t>
    <phoneticPr fontId="2" type="noConversion"/>
  </si>
  <si>
    <t xml:space="preserve">form, analysis of CAR cycle time and closure </t>
    <phoneticPr fontId="2" type="noConversion"/>
  </si>
  <si>
    <r>
      <t xml:space="preserve">Required
</t>
    </r>
    <r>
      <rPr>
        <sz val="10"/>
        <rFont val="宋体"/>
        <charset val="134"/>
      </rPr>
      <t>所需矫正措施</t>
    </r>
    <phoneticPr fontId="2" type="noConversion"/>
  </si>
  <si>
    <t>10.1 There is a formal method used to qualify new or</t>
    <phoneticPr fontId="2" type="noConversion"/>
  </si>
  <si>
    <t>10.2 Control Plans are used to plan and deploy</t>
    <phoneticPr fontId="2" type="noConversion"/>
  </si>
  <si>
    <t xml:space="preserve">inspection and test functions throughout the </t>
    <phoneticPr fontId="2" type="noConversion"/>
  </si>
  <si>
    <t>10.3 Appropriate work instructions are available</t>
    <phoneticPr fontId="2" type="noConversion"/>
  </si>
  <si>
    <t>where needed that accurately describe all work</t>
    <phoneticPr fontId="2" type="noConversion"/>
  </si>
  <si>
    <t>methods including inspections and tests to be done</t>
    <phoneticPr fontId="2" type="noConversion"/>
  </si>
  <si>
    <r>
      <t xml:space="preserve">during production. 
10.3 </t>
    </r>
    <r>
      <rPr>
        <sz val="10"/>
        <rFont val="宋体"/>
        <charset val="134"/>
      </rPr>
      <t>必要时提供可以准确描述包括生产期间的检测、测试在内的所有工作方法的工作指示。</t>
    </r>
    <phoneticPr fontId="2" type="noConversion"/>
  </si>
  <si>
    <t>10.4 Appropriate inspections, tests and process</t>
    <phoneticPr fontId="2" type="noConversion"/>
  </si>
  <si>
    <t>adjustments are made per applicable work</t>
    <phoneticPr fontId="2" type="noConversion"/>
  </si>
  <si>
    <t>instructions to verify conformance at key points</t>
    <phoneticPr fontId="2" type="noConversion"/>
  </si>
  <si>
    <t>10.5 The inspection and process status of product</t>
    <phoneticPr fontId="2" type="noConversion"/>
  </si>
  <si>
    <t>is identified and maintained throughout the production</t>
    <phoneticPr fontId="2" type="noConversion"/>
  </si>
  <si>
    <r>
      <t xml:space="preserve">process. Records required. 
10.5 </t>
    </r>
    <r>
      <rPr>
        <sz val="10"/>
        <rFont val="宋体"/>
        <charset val="134"/>
      </rPr>
      <t>在整个生产过程中持续确认检查结果和产品的生产状态。需要记录。</t>
    </r>
    <phoneticPr fontId="2" type="noConversion"/>
  </si>
  <si>
    <t>10.6 Customers are notified of low yield production</t>
    <phoneticPr fontId="2" type="noConversion"/>
  </si>
  <si>
    <t>lots or issues that affect product reliability.</t>
    <phoneticPr fontId="2" type="noConversion"/>
  </si>
  <si>
    <r>
      <t xml:space="preserve">Documented procedures required. Records required. 
10.6 </t>
    </r>
    <r>
      <rPr>
        <sz val="10"/>
        <rFont val="宋体"/>
        <charset val="134"/>
      </rPr>
      <t>将产品大量低产问题和对产品可靠性产生影响的问题通知给客户。需要书面化程序。需要记录。</t>
    </r>
    <phoneticPr fontId="2" type="noConversion"/>
  </si>
  <si>
    <t xml:space="preserve">Qualification plan that includes </t>
    <phoneticPr fontId="2" type="noConversion"/>
  </si>
  <si>
    <t>established goals for process yields</t>
    <phoneticPr fontId="2" type="noConversion"/>
  </si>
  <si>
    <t>/uptime, etc. and record of process</t>
    <phoneticPr fontId="2" type="noConversion"/>
  </si>
  <si>
    <r>
      <t xml:space="preserve">capability, review and approval, etc. 
</t>
    </r>
    <r>
      <rPr>
        <sz val="10"/>
        <rFont val="宋体"/>
        <charset val="134"/>
      </rPr>
      <t>资格审查计划包括建立产量</t>
    </r>
    <r>
      <rPr>
        <sz val="10"/>
        <rFont val="Arial"/>
        <family val="2"/>
      </rPr>
      <t>/</t>
    </r>
    <r>
      <rPr>
        <sz val="10"/>
        <rFont val="宋体"/>
        <charset val="134"/>
      </rPr>
      <t>生产时间等目标，记录生产能力，审查和批准情况等。</t>
    </r>
    <phoneticPr fontId="2" type="noConversion"/>
  </si>
  <si>
    <t>Process flow diagram, statistical tools</t>
    <phoneticPr fontId="2" type="noConversion"/>
  </si>
  <si>
    <t>to be used, key inspection points,</t>
    <phoneticPr fontId="2" type="noConversion"/>
  </si>
  <si>
    <t>inspection frequency, records, control</t>
    <phoneticPr fontId="2" type="noConversion"/>
  </si>
  <si>
    <t>responsibility, inspection/test method,</t>
    <phoneticPr fontId="2" type="noConversion"/>
  </si>
  <si>
    <t>Sample size, frequency, method,</t>
    <phoneticPr fontId="2" type="noConversion"/>
  </si>
  <si>
    <t xml:space="preserve">Records of inspections performed at </t>
    <phoneticPr fontId="2" type="noConversion"/>
  </si>
  <si>
    <t>incoming, first piece, in progress and/or</t>
    <phoneticPr fontId="2" type="noConversion"/>
  </si>
  <si>
    <t xml:space="preserve">final inspection or test. Capability study, </t>
    <phoneticPr fontId="2" type="noConversion"/>
  </si>
  <si>
    <t>Batch records, travelers, tags, labels,</t>
    <phoneticPr fontId="2" type="noConversion"/>
  </si>
  <si>
    <t>product marking or use of designated &amp;</t>
    <phoneticPr fontId="2" type="noConversion"/>
  </si>
  <si>
    <r>
      <t xml:space="preserve">identified areas. 
</t>
    </r>
    <r>
      <rPr>
        <sz val="10"/>
        <rFont val="宋体"/>
        <charset val="134"/>
      </rPr>
      <t>批记录，旅行推销员，标牌，标签，产品标识或使用的指定区域。</t>
    </r>
    <phoneticPr fontId="2" type="noConversion"/>
  </si>
  <si>
    <t>Corrective actions, records of customer</t>
    <phoneticPr fontId="2" type="noConversion"/>
  </si>
  <si>
    <t>11.1 Key part characteristics and process control</t>
    <phoneticPr fontId="2" type="noConversion"/>
  </si>
  <si>
    <t>parameters are identified and appropriate statistically</t>
    <phoneticPr fontId="2" type="noConversion"/>
  </si>
  <si>
    <r>
      <t xml:space="preserve">based methods are used to monitor process variations.
11.1 </t>
    </r>
    <r>
      <rPr>
        <sz val="10"/>
        <rFont val="宋体"/>
        <charset val="134"/>
      </rPr>
      <t>确认关键部分的特点和工艺控制参数，并使用相应的统计方法监测工艺变化情况。</t>
    </r>
    <phoneticPr fontId="2" type="noConversion"/>
  </si>
  <si>
    <t>11.2 Written improvements plans are generated to</t>
    <phoneticPr fontId="2" type="noConversion"/>
  </si>
  <si>
    <t xml:space="preserve">11.3 Machine or process capability studies (Cpk) are </t>
    <phoneticPr fontId="2" type="noConversion"/>
  </si>
  <si>
    <t>conducted on a regular basis using 1.33 Cpk or</t>
    <phoneticPr fontId="2" type="noConversion"/>
  </si>
  <si>
    <r>
      <t xml:space="preserve">better as minimum target. 
11.3 </t>
    </r>
    <r>
      <rPr>
        <sz val="10"/>
        <rFont val="宋体"/>
        <charset val="134"/>
      </rPr>
      <t>定期按照</t>
    </r>
    <r>
      <rPr>
        <sz val="10"/>
        <rFont val="Arial"/>
        <family val="2"/>
      </rPr>
      <t>1.33 Cpk</t>
    </r>
    <r>
      <rPr>
        <sz val="10"/>
        <rFont val="宋体"/>
        <charset val="134"/>
      </rPr>
      <t>或更好的方法使用机器或进行制程能力研究（</t>
    </r>
    <r>
      <rPr>
        <sz val="10"/>
        <rFont val="Arial"/>
        <family val="2"/>
      </rPr>
      <t>Cpk</t>
    </r>
    <r>
      <rPr>
        <sz val="10"/>
        <rFont val="宋体"/>
        <charset val="134"/>
      </rPr>
      <t>）。</t>
    </r>
    <phoneticPr fontId="2" type="noConversion"/>
  </si>
  <si>
    <t>11.4 Out of control conditions are noted on charts</t>
    <phoneticPr fontId="2" type="noConversion"/>
  </si>
  <si>
    <t xml:space="preserve">and documented corrective action is taken to bring the </t>
    <phoneticPr fontId="2" type="noConversion"/>
  </si>
  <si>
    <t xml:space="preserve">process back into control. Documented procedures </t>
    <phoneticPr fontId="2" type="noConversion"/>
  </si>
  <si>
    <r>
      <t xml:space="preserve">required. Records required.
11.4 </t>
    </r>
    <r>
      <rPr>
        <sz val="10"/>
        <rFont val="宋体"/>
        <charset val="134"/>
      </rPr>
      <t>在图表上标示出失控条件并给出可以使此种情况回归正常的书面化纠正措施。需要书面化程序。需要记录。</t>
    </r>
    <phoneticPr fontId="2" type="noConversion"/>
  </si>
  <si>
    <t>SPC reports, control charts, documented</t>
    <phoneticPr fontId="2" type="noConversion"/>
  </si>
  <si>
    <t>Documented process capability studies</t>
    <phoneticPr fontId="2" type="noConversion"/>
  </si>
  <si>
    <t xml:space="preserve">12.1 Nonconforming materials, parts and assemblies </t>
    <phoneticPr fontId="2" type="noConversion"/>
  </si>
  <si>
    <t>are segregated (where practical) and identified to</t>
    <phoneticPr fontId="2" type="noConversion"/>
  </si>
  <si>
    <t>prevent unapproved use. Documented procedures</t>
    <phoneticPr fontId="2" type="noConversion"/>
  </si>
  <si>
    <r>
      <t xml:space="preserve">required. Records required.
12.1 </t>
    </r>
    <r>
      <rPr>
        <sz val="10"/>
        <rFont val="宋体"/>
        <charset val="134"/>
      </rPr>
      <t>确认并分隔（根据实际情况）不合格的材料，部件和组件以避免未经审核就加以使用。需要书面化程序。需要记录。</t>
    </r>
    <phoneticPr fontId="2" type="noConversion"/>
  </si>
  <si>
    <t>12.2 Reworked material, parts and assemblies are</t>
    <phoneticPr fontId="2" type="noConversion"/>
  </si>
  <si>
    <t>re-inspected or re-tested to confirm compliance to</t>
    <phoneticPr fontId="2" type="noConversion"/>
  </si>
  <si>
    <r>
      <t xml:space="preserve">requirements. Records required. 
12.2 </t>
    </r>
    <r>
      <rPr>
        <sz val="10"/>
        <rFont val="宋体"/>
        <charset val="134"/>
      </rPr>
      <t>需要对再生材料，部件和组件进行再次检验或测试以确认其是否符合规定要求。需要记录。</t>
    </r>
    <phoneticPr fontId="2" type="noConversion"/>
  </si>
  <si>
    <t xml:space="preserve">12.3 Use of nonconforming material is documented </t>
    <phoneticPr fontId="2" type="noConversion"/>
  </si>
  <si>
    <t xml:space="preserve">under a formal waiver or concession system. Records </t>
    <phoneticPr fontId="2" type="noConversion"/>
  </si>
  <si>
    <r>
      <t xml:space="preserve">required.
12.3 </t>
    </r>
    <r>
      <rPr>
        <sz val="10"/>
        <rFont val="宋体"/>
        <charset val="134"/>
      </rPr>
      <t>使用不合格材料时需要有豁免文书或特权证明文书。需要记录。</t>
    </r>
    <phoneticPr fontId="2" type="noConversion"/>
  </si>
  <si>
    <t>12.4 Product traceability is maintained (to the extent</t>
    <phoneticPr fontId="2" type="noConversion"/>
  </si>
  <si>
    <t>required by Watts) to facilitate problem evaluation</t>
    <phoneticPr fontId="2" type="noConversion"/>
  </si>
  <si>
    <t xml:space="preserve">and corrective action. Documented procedures </t>
    <phoneticPr fontId="2" type="noConversion"/>
  </si>
  <si>
    <r>
      <t xml:space="preserve">required. Records required. 
12.4 </t>
    </r>
    <r>
      <rPr>
        <sz val="10"/>
        <rFont val="宋体"/>
        <charset val="134"/>
      </rPr>
      <t>保证产品的可追查性（在瓦特斯的要求范围之内），以促进问题评估和纠正措施的进行。需要书面化程序。需要记录。</t>
    </r>
    <phoneticPr fontId="2" type="noConversion"/>
  </si>
  <si>
    <t>12.5 There is a positive recall system to notify</t>
    <phoneticPr fontId="2" type="noConversion"/>
  </si>
  <si>
    <t>customers of nonconforming product that has already</t>
    <phoneticPr fontId="2" type="noConversion"/>
  </si>
  <si>
    <r>
      <t xml:space="preserve">been shipped. Records required. 
12.5 </t>
    </r>
    <r>
      <rPr>
        <sz val="10"/>
        <rFont val="宋体"/>
        <charset val="134"/>
      </rPr>
      <t>拥有强制回收制度，可以就已经发货的产品对客户发出不合格通知。需要记录。</t>
    </r>
    <phoneticPr fontId="2" type="noConversion"/>
  </si>
  <si>
    <t>Tags, marking, controlled staging, areas,</t>
    <phoneticPr fontId="2" type="noConversion"/>
  </si>
  <si>
    <t>Written procedure, waiver or concession</t>
    <phoneticPr fontId="2" type="noConversion"/>
  </si>
  <si>
    <t>Serial number records, production lot</t>
    <phoneticPr fontId="2" type="noConversion"/>
  </si>
  <si>
    <t>control, labeling and marking of containers</t>
    <phoneticPr fontId="2" type="noConversion"/>
  </si>
  <si>
    <t xml:space="preserve">Documented procedure and review of </t>
    <phoneticPr fontId="2" type="noConversion"/>
  </si>
  <si>
    <r>
      <t xml:space="preserve">Comment &amp; Scoring Rationale:
</t>
    </r>
    <r>
      <rPr>
        <b/>
        <sz val="10"/>
        <rFont val="宋体"/>
        <charset val="134"/>
      </rPr>
      <t>点评和得分理由：</t>
    </r>
    <phoneticPr fontId="2" type="noConversion"/>
  </si>
  <si>
    <t>13.1 Gage Repeatability &amp; Reproducibility studies</t>
    <phoneticPr fontId="2" type="noConversion"/>
  </si>
  <si>
    <t xml:space="preserve">are conducted to verify suitability of measuring </t>
    <phoneticPr fontId="2" type="noConversion"/>
  </si>
  <si>
    <t xml:space="preserve">devices for their use in checking product quality or </t>
    <phoneticPr fontId="2" type="noConversion"/>
  </si>
  <si>
    <t>13.2 Measuring devices, gaging and test equipment</t>
    <phoneticPr fontId="2" type="noConversion"/>
  </si>
  <si>
    <t>are routinely calibrated and controlled per documented</t>
    <phoneticPr fontId="2" type="noConversion"/>
  </si>
  <si>
    <t>13.3 Gages and test equipment are calibrated against</t>
    <phoneticPr fontId="2" type="noConversion"/>
  </si>
  <si>
    <t>standards traceable to a regonized regulatory body or</t>
    <phoneticPr fontId="2" type="noConversion"/>
  </si>
  <si>
    <r>
      <t xml:space="preserve">agency. Records required.
13.3 </t>
    </r>
    <r>
      <rPr>
        <sz val="10"/>
        <rFont val="宋体"/>
        <charset val="134"/>
      </rPr>
      <t>根据经认证的监管机构或部门给出的标准来校准量测和测量设备。需要记录。</t>
    </r>
    <phoneticPr fontId="2" type="noConversion"/>
  </si>
  <si>
    <t xml:space="preserve">13.4 Assessments are made to check the validity of </t>
    <phoneticPr fontId="2" type="noConversion"/>
  </si>
  <si>
    <t xml:space="preserve">previous measurements done on products where </t>
    <phoneticPr fontId="2" type="noConversion"/>
  </si>
  <si>
    <t>out-of-calibration measuring devices were used.</t>
    <phoneticPr fontId="2" type="noConversion"/>
  </si>
  <si>
    <t xml:space="preserve">13.5 Appropriate controls are in place to verify the </t>
    <phoneticPr fontId="2" type="noConversion"/>
  </si>
  <si>
    <t xml:space="preserve">suitability and accuracy of computer software prior to </t>
    <phoneticPr fontId="2" type="noConversion"/>
  </si>
  <si>
    <t xml:space="preserve">initial use in checking product quality or control of </t>
    <phoneticPr fontId="2" type="noConversion"/>
  </si>
  <si>
    <t xml:space="preserve">Gage calibration stickers, calibration </t>
    <phoneticPr fontId="2" type="noConversion"/>
  </si>
  <si>
    <t>records, positive identification or</t>
    <phoneticPr fontId="2" type="noConversion"/>
  </si>
  <si>
    <t xml:space="preserve">segregation of out-of-calibration devices, </t>
    <phoneticPr fontId="2" type="noConversion"/>
  </si>
  <si>
    <t>and inventory, location &amp; status records,</t>
    <phoneticPr fontId="2" type="noConversion"/>
  </si>
  <si>
    <r>
      <t xml:space="preserve">etc. 
</t>
    </r>
    <r>
      <rPr>
        <sz val="10"/>
        <rFont val="宋体"/>
        <charset val="134"/>
      </rPr>
      <t>量测校准标签，校准记录，对未校准设备的正确识别和分隔，以及清单，位置和状态记录等。</t>
    </r>
    <phoneticPr fontId="2" type="noConversion"/>
  </si>
  <si>
    <t>Calibration procedures, and calibration</t>
    <phoneticPr fontId="2" type="noConversion"/>
  </si>
  <si>
    <t>Assessment records, corrective actions,</t>
    <phoneticPr fontId="2" type="noConversion"/>
  </si>
  <si>
    <t>Verification methods and records, revision</t>
    <phoneticPr fontId="2" type="noConversion"/>
  </si>
  <si>
    <r>
      <t xml:space="preserve">Required
</t>
    </r>
    <r>
      <rPr>
        <sz val="10"/>
        <rFont val="宋体"/>
        <charset val="134"/>
      </rPr>
      <t>所需的纠正措施</t>
    </r>
    <phoneticPr fontId="2" type="noConversion"/>
  </si>
  <si>
    <t>14.1 Tools are stored in an appropriate, clearly defined</t>
    <phoneticPr fontId="2" type="noConversion"/>
  </si>
  <si>
    <t>area, with systematic tracking that provide traceability,</t>
    <phoneticPr fontId="2" type="noConversion"/>
  </si>
  <si>
    <t>14.2 A formal Preventive Maintenance system exists</t>
    <phoneticPr fontId="2" type="noConversion"/>
  </si>
  <si>
    <r>
      <t xml:space="preserve">for production equipment, tools and fixtures. 
14.2 </t>
    </r>
    <r>
      <rPr>
        <sz val="10"/>
        <rFont val="宋体"/>
        <charset val="134"/>
      </rPr>
      <t>拥有可作用于生产设备，工具和配件的正式预防性维修系统。</t>
    </r>
    <phoneticPr fontId="2" type="noConversion"/>
  </si>
  <si>
    <t>14.3 Preventive Maintenance schedule is followed.</t>
    <phoneticPr fontId="2" type="noConversion"/>
  </si>
  <si>
    <t>Product cannot be made with tools that are outside of</t>
    <phoneticPr fontId="2" type="noConversion"/>
  </si>
  <si>
    <t>Review of storage area, labeling, tooling</t>
    <phoneticPr fontId="2" type="noConversion"/>
  </si>
  <si>
    <t xml:space="preserve">No equipment, tools, or fixtures are in use </t>
    <phoneticPr fontId="2" type="noConversion"/>
  </si>
  <si>
    <t>that are outside TPM schedule, or have</t>
    <phoneticPr fontId="2" type="noConversion"/>
  </si>
  <si>
    <r>
      <t xml:space="preserve">unclear status. 
</t>
    </r>
    <r>
      <rPr>
        <sz val="10"/>
        <rFont val="宋体"/>
        <charset val="134"/>
      </rPr>
      <t>在维修期外或状况不明时不使用设备、工具或配件。</t>
    </r>
    <phoneticPr fontId="2" type="noConversion"/>
  </si>
  <si>
    <r>
      <t xml:space="preserve">Avail.
</t>
    </r>
    <r>
      <rPr>
        <b/>
        <sz val="8"/>
        <rFont val="宋体"/>
        <charset val="134"/>
      </rPr>
      <t>可得到的最高分数</t>
    </r>
    <phoneticPr fontId="2" type="noConversion"/>
  </si>
  <si>
    <r>
      <t xml:space="preserve">Applic.
</t>
    </r>
    <r>
      <rPr>
        <sz val="8"/>
        <rFont val="宋体"/>
        <charset val="134"/>
      </rPr>
      <t>不适用</t>
    </r>
    <phoneticPr fontId="2" type="noConversion"/>
  </si>
  <si>
    <r>
      <t xml:space="preserve">Verified
</t>
    </r>
    <r>
      <rPr>
        <sz val="8"/>
        <rFont val="宋体"/>
        <charset val="134"/>
      </rPr>
      <t>未核实</t>
    </r>
    <phoneticPr fontId="2" type="noConversion"/>
  </si>
  <si>
    <r>
      <t xml:space="preserve">Met
</t>
    </r>
    <r>
      <rPr>
        <sz val="8"/>
        <rFont val="宋体"/>
        <charset val="134"/>
      </rPr>
      <t>未满足条件</t>
    </r>
    <phoneticPr fontId="2" type="noConversion"/>
  </si>
  <si>
    <r>
      <t xml:space="preserve">Acceptance Criteria:
</t>
    </r>
    <r>
      <rPr>
        <b/>
        <u/>
        <sz val="8"/>
        <rFont val="宋体"/>
        <charset val="134"/>
      </rPr>
      <t>接受准则：</t>
    </r>
    <phoneticPr fontId="2" type="noConversion"/>
  </si>
  <si>
    <r>
      <t xml:space="preserve">Typical Objective Evidence
</t>
    </r>
    <r>
      <rPr>
        <sz val="10"/>
        <rFont val="宋体"/>
        <charset val="134"/>
      </rPr>
      <t>客观依据典例</t>
    </r>
    <phoneticPr fontId="2" type="noConversion"/>
  </si>
  <si>
    <r>
      <t xml:space="preserve">Adjusted
</t>
    </r>
    <r>
      <rPr>
        <sz val="10"/>
        <rFont val="宋体"/>
        <charset val="134"/>
      </rPr>
      <t>调整</t>
    </r>
    <phoneticPr fontId="2" type="noConversion"/>
  </si>
  <si>
    <r>
      <t xml:space="preserve">Typical Objective Evidence
</t>
    </r>
    <r>
      <rPr>
        <sz val="10"/>
        <rFont val="宋体"/>
        <charset val="134"/>
      </rPr>
      <t>客观依据典例</t>
    </r>
    <phoneticPr fontId="2" type="noConversion"/>
  </si>
  <si>
    <r>
      <t xml:space="preserve">requirements. 
</t>
    </r>
    <r>
      <rPr>
        <sz val="10"/>
        <rFont val="宋体"/>
        <charset val="134"/>
      </rPr>
      <t>设计</t>
    </r>
    <r>
      <rPr>
        <sz val="10"/>
        <rFont val="Arial"/>
        <family val="2"/>
      </rPr>
      <t>/</t>
    </r>
    <r>
      <rPr>
        <sz val="10"/>
        <rFont val="宋体"/>
        <charset val="134"/>
      </rPr>
      <t>制程审核时间，</t>
    </r>
    <r>
      <rPr>
        <sz val="10"/>
        <rFont val="Arial"/>
        <family val="2"/>
      </rPr>
      <t>FMEA</t>
    </r>
    <r>
      <rPr>
        <sz val="10"/>
        <rFont val="宋体"/>
        <charset val="134"/>
      </rPr>
      <t>，制造公司的产能计划，可以满足所有产品测试、存储、包装盒运输要求的资源规划规程。</t>
    </r>
    <phoneticPr fontId="2" type="noConversion"/>
  </si>
  <si>
    <r>
      <t xml:space="preserve">procedures required. Records required. 
6.3 </t>
    </r>
    <r>
      <rPr>
        <sz val="10"/>
        <rFont val="宋体"/>
        <charset val="134"/>
      </rPr>
      <t>开发可靠性测试计划并定期实行。通过测试来审核规格，改进设计并提供对材料和工艺的持续审查。需要书面化程序。需要记录。</t>
    </r>
    <phoneticPr fontId="2" type="noConversion"/>
  </si>
  <si>
    <r>
      <t xml:space="preserve">receiving inspection report. Records required.
9.2 </t>
    </r>
    <r>
      <rPr>
        <sz val="10"/>
        <rFont val="宋体"/>
        <charset val="134"/>
      </rPr>
      <t>明确审核材料是否会被接受，如被拒绝则应追溯</t>
    </r>
    <r>
      <rPr>
        <sz val="10"/>
        <rFont val="宋体"/>
        <charset val="134"/>
      </rPr>
      <t>审核报告。需要记录。</t>
    </r>
    <phoneticPr fontId="2" type="noConversion"/>
  </si>
  <si>
    <r>
      <t xml:space="preserve">control of processes. Records required.
13.1 </t>
    </r>
    <r>
      <rPr>
        <sz val="10"/>
        <rFont val="宋体"/>
        <charset val="134"/>
      </rPr>
      <t>通过研究量具的重复性和再现性来检测用于测量产品品质或过程控制能力的测量仪器的适用性。需要记录。</t>
    </r>
    <r>
      <rPr>
        <sz val="10"/>
        <rFont val="Arial"/>
        <family val="2"/>
      </rPr>
      <t xml:space="preserve"> </t>
    </r>
    <phoneticPr fontId="2" type="noConversion"/>
  </si>
  <si>
    <r>
      <t xml:space="preserve">Records required.
13.4 </t>
    </r>
    <r>
      <rPr>
        <sz val="10"/>
        <rFont val="宋体"/>
        <charset val="134"/>
      </rPr>
      <t>评估之前使用未经校准的测量仪器对产品进行测量得到的结果。需要记录。</t>
    </r>
    <phoneticPr fontId="2" type="noConversion"/>
  </si>
  <si>
    <r>
      <t xml:space="preserve">the maintenance period. Performance is audited. 
14.3 </t>
    </r>
    <r>
      <rPr>
        <sz val="10"/>
        <rFont val="宋体"/>
        <charset val="134"/>
      </rPr>
      <t>按照预防性维修计划进行操作。当维修工具超出维修期时不得进行生产。对性能进行审计。</t>
    </r>
    <phoneticPr fontId="2" type="noConversion"/>
  </si>
  <si>
    <t xml:space="preserve">Meets    </t>
    <phoneticPr fontId="2" type="noConversion"/>
  </si>
  <si>
    <t xml:space="preserve">Max          </t>
    <phoneticPr fontId="2" type="noConversion"/>
  </si>
  <si>
    <t xml:space="preserve">Corrective             </t>
    <phoneticPr fontId="2" type="noConversion"/>
  </si>
  <si>
    <t xml:space="preserve">Opportunity  </t>
    <phoneticPr fontId="2" type="noConversion"/>
  </si>
  <si>
    <r>
      <t xml:space="preserve">Rq'mnt?  </t>
    </r>
    <r>
      <rPr>
        <sz val="10"/>
        <rFont val="宋体"/>
        <charset val="134"/>
      </rPr>
      <t>是否符合要求？</t>
    </r>
    <phoneticPr fontId="2" type="noConversion"/>
  </si>
  <si>
    <t xml:space="preserve">Possible    </t>
    <phoneticPr fontId="2" type="noConversion"/>
  </si>
  <si>
    <t xml:space="preserve">Current  </t>
    <phoneticPr fontId="2" type="noConversion"/>
  </si>
  <si>
    <t xml:space="preserve">Action                  </t>
    <phoneticPr fontId="2" type="noConversion"/>
  </si>
  <si>
    <t xml:space="preserve">For                  </t>
    <phoneticPr fontId="2" type="noConversion"/>
  </si>
  <si>
    <t xml:space="preserve">Score This </t>
    <phoneticPr fontId="2" type="noConversion"/>
  </si>
  <si>
    <r>
      <t>Weighted</t>
    </r>
    <r>
      <rPr>
        <sz val="10"/>
        <rFont val="宋体"/>
        <charset val="134"/>
      </rPr>
      <t>加权</t>
    </r>
    <phoneticPr fontId="2" type="noConversion"/>
  </si>
  <si>
    <t>Percen t</t>
    <phoneticPr fontId="2" type="noConversion"/>
  </si>
  <si>
    <r>
      <t xml:space="preserve">Required                    </t>
    </r>
    <r>
      <rPr>
        <sz val="10"/>
        <rFont val="宋体"/>
        <charset val="134"/>
      </rPr>
      <t>要求的纠正措施</t>
    </r>
    <phoneticPr fontId="2" type="noConversion"/>
  </si>
  <si>
    <r>
      <t xml:space="preserve">Improvement </t>
    </r>
    <r>
      <rPr>
        <sz val="10"/>
        <rFont val="宋体"/>
        <charset val="134"/>
      </rPr>
      <t>改善的机会</t>
    </r>
    <phoneticPr fontId="2" type="noConversion"/>
  </si>
  <si>
    <r>
      <t xml:space="preserve">Requirements                                                                  </t>
    </r>
    <r>
      <rPr>
        <sz val="10"/>
        <rFont val="宋体"/>
        <charset val="134"/>
      </rPr>
      <t>要求</t>
    </r>
    <phoneticPr fontId="2" type="noConversion"/>
  </si>
  <si>
    <r>
      <t xml:space="preserve">Typical Objective Evidence                                     </t>
    </r>
    <r>
      <rPr>
        <sz val="10"/>
        <rFont val="宋体"/>
        <charset val="134"/>
      </rPr>
      <t>典型的客观证据</t>
    </r>
    <phoneticPr fontId="2" type="noConversion"/>
  </si>
  <si>
    <r>
      <t>Adjusted</t>
    </r>
    <r>
      <rPr>
        <sz val="10"/>
        <rFont val="宋体"/>
        <charset val="134"/>
      </rPr>
      <t>调整</t>
    </r>
    <phoneticPr fontId="2" type="noConversion"/>
  </si>
  <si>
    <r>
      <t>Y</t>
    </r>
    <r>
      <rPr>
        <sz val="10"/>
        <rFont val="Arial"/>
        <family val="2"/>
      </rPr>
      <t xml:space="preserve">   </t>
    </r>
    <r>
      <rPr>
        <sz val="10"/>
        <rFont val="宋体"/>
        <charset val="134"/>
      </rPr>
      <t>是</t>
    </r>
    <phoneticPr fontId="2" type="noConversion"/>
  </si>
  <si>
    <r>
      <t xml:space="preserve">N   </t>
    </r>
    <r>
      <rPr>
        <sz val="10"/>
        <rFont val="宋体"/>
        <charset val="134"/>
      </rPr>
      <t>否</t>
    </r>
    <phoneticPr fontId="2" type="noConversion"/>
  </si>
  <si>
    <r>
      <t xml:space="preserve">Score     </t>
    </r>
    <r>
      <rPr>
        <sz val="10"/>
        <rFont val="宋体"/>
        <charset val="134"/>
      </rPr>
      <t>分数</t>
    </r>
    <phoneticPr fontId="2" type="noConversion"/>
  </si>
  <si>
    <r>
      <t xml:space="preserve">Impl'd    </t>
    </r>
    <r>
      <rPr>
        <sz val="10"/>
        <rFont val="宋体"/>
        <charset val="134"/>
      </rPr>
      <t>现行实施的百分比</t>
    </r>
    <phoneticPr fontId="2" type="noConversion"/>
  </si>
  <si>
    <r>
      <t xml:space="preserve">15.0 Environmental                                                  </t>
    </r>
    <r>
      <rPr>
        <b/>
        <sz val="10"/>
        <color indexed="9"/>
        <rFont val="宋体"/>
        <charset val="134"/>
      </rPr>
      <t>环境</t>
    </r>
    <phoneticPr fontId="2" type="noConversion"/>
  </si>
  <si>
    <t xml:space="preserve">15.1 A documented environmental policy exists that                                </t>
    <phoneticPr fontId="2" type="noConversion"/>
  </si>
  <si>
    <t xml:space="preserve">includes a commitment to comply with relevant            </t>
    <phoneticPr fontId="2" type="noConversion"/>
  </si>
  <si>
    <t>environmental legislation and regulations and to</t>
    <phoneticPr fontId="2" type="noConversion"/>
  </si>
  <si>
    <t>15.1 规定的环境政策包括与环境立法和规定有关的承诺，以便于持续的改进和预防污染。</t>
    <phoneticPr fontId="2" type="noConversion"/>
  </si>
  <si>
    <r>
      <t xml:space="preserve">waste.                                                       </t>
    </r>
    <r>
      <rPr>
        <sz val="10"/>
        <rFont val="宋体"/>
        <charset val="134"/>
      </rPr>
      <t>代理</t>
    </r>
    <r>
      <rPr>
        <sz val="10"/>
        <rFont val="Arial"/>
        <family val="2"/>
      </rPr>
      <t>/</t>
    </r>
    <r>
      <rPr>
        <sz val="10"/>
        <rFont val="宋体"/>
        <charset val="134"/>
      </rPr>
      <t>政府检测的记录或鉴定证书，文件规定的测量和灵敏的监控环境的程序，原材料清单，使用的区域，有害物质或废弃物的追踪。</t>
    </r>
    <phoneticPr fontId="2" type="noConversion"/>
  </si>
  <si>
    <t>currently in place. Documented procedures required.</t>
  </si>
  <si>
    <r>
      <t xml:space="preserve">15.3 </t>
    </r>
    <r>
      <rPr>
        <sz val="10"/>
        <rFont val="宋体"/>
        <charset val="134"/>
      </rPr>
      <t>将使用、处理和排放有害化学物质的系统降至最低，以确保再生产过程中不会使用一级消耗臭氧层的化学品。</t>
    </r>
    <phoneticPr fontId="2" type="noConversion"/>
  </si>
  <si>
    <t>program for scrap materials; use of packaging</t>
    <phoneticPr fontId="2" type="noConversion"/>
  </si>
  <si>
    <r>
      <t xml:space="preserve">15.4 </t>
    </r>
    <r>
      <rPr>
        <sz val="10"/>
        <rFont val="宋体"/>
        <charset val="134"/>
      </rPr>
      <t>将继续强调使用具有较少污染挥发物的原材料、可降解原材料、可再生和可循环利用的原材料。</t>
    </r>
    <phoneticPr fontId="2" type="noConversion"/>
  </si>
  <si>
    <t>使用可降解的原材料；使用可回收的容器或包装；废料的循环利用；使用由可再生原材料制成的包装。</t>
    <phoneticPr fontId="2" type="noConversion"/>
  </si>
  <si>
    <r>
      <t>Weighted Initial Score</t>
    </r>
    <r>
      <rPr>
        <sz val="10"/>
        <color indexed="12"/>
        <rFont val="Arial"/>
        <family val="2"/>
      </rPr>
      <t xml:space="preserve">                 </t>
    </r>
    <r>
      <rPr>
        <sz val="10"/>
        <color indexed="12"/>
        <rFont val="宋体"/>
        <charset val="134"/>
      </rPr>
      <t>加权初始分数</t>
    </r>
    <phoneticPr fontId="2" type="noConversion"/>
  </si>
  <si>
    <t>Comment &amp; Scoring Rationale:</t>
    <phoneticPr fontId="2" type="noConversion"/>
  </si>
  <si>
    <r>
      <t xml:space="preserve">Weighted Final Score                   </t>
    </r>
    <r>
      <rPr>
        <sz val="10"/>
        <rFont val="宋体"/>
        <charset val="134"/>
      </rPr>
      <t>加权最终分数</t>
    </r>
    <phoneticPr fontId="2" type="noConversion"/>
  </si>
  <si>
    <r>
      <t xml:space="preserve">Rq'mnt?                           </t>
    </r>
    <r>
      <rPr>
        <sz val="10"/>
        <rFont val="宋体"/>
        <charset val="134"/>
      </rPr>
      <t>是否符合要求？</t>
    </r>
    <phoneticPr fontId="2" type="noConversion"/>
  </si>
  <si>
    <r>
      <t xml:space="preserve">Impl'd     </t>
    </r>
    <r>
      <rPr>
        <sz val="10"/>
        <rFont val="宋体"/>
        <charset val="134"/>
      </rPr>
      <t>现行实施的百分比</t>
    </r>
    <phoneticPr fontId="2" type="noConversion"/>
  </si>
  <si>
    <r>
      <t>根据</t>
    </r>
    <r>
      <rPr>
        <sz val="10"/>
        <rFont val="Arial"/>
        <family val="2"/>
      </rPr>
      <t>6S/6S</t>
    </r>
    <r>
      <rPr>
        <sz val="10"/>
        <rFont val="宋体"/>
        <charset val="134"/>
      </rPr>
      <t>规则来监督生产、办公及产品储存（整理、整顿、清洁、标准化、保证安全）</t>
    </r>
    <phoneticPr fontId="2" type="noConversion"/>
  </si>
  <si>
    <r>
      <t xml:space="preserve">16.2 </t>
    </r>
    <r>
      <rPr>
        <sz val="10"/>
        <rFont val="宋体"/>
        <charset val="134"/>
      </rPr>
      <t>在处理材料阶段，使用合理的设备和方法来预防产品不受损害和损失。</t>
    </r>
    <phoneticPr fontId="2" type="noConversion"/>
  </si>
  <si>
    <t>监督处理和运输原材料的过程、生产区域和成品。</t>
    <phoneticPr fontId="2" type="noConversion"/>
  </si>
  <si>
    <r>
      <t xml:space="preserve">16.3 </t>
    </r>
    <r>
      <rPr>
        <sz val="10"/>
        <rFont val="宋体"/>
        <charset val="134"/>
      </rPr>
      <t>文件规定的程序以确保合理的控制和保存、储存、包装盒产品交付。</t>
    </r>
    <phoneticPr fontId="2" type="noConversion"/>
  </si>
  <si>
    <t>规定先入先出、包装规范、试验结果、处理和储存程序。</t>
    <phoneticPr fontId="2" type="noConversion"/>
  </si>
  <si>
    <t>包装测试报告、程序。</t>
    <phoneticPr fontId="2" type="noConversion"/>
  </si>
  <si>
    <r>
      <t xml:space="preserve">16.4 </t>
    </r>
    <r>
      <rPr>
        <sz val="10"/>
        <rFont val="宋体"/>
        <charset val="134"/>
      </rPr>
      <t>通过根据商业和顾客的标准来测试包装方法的有效性。并需要记录。</t>
    </r>
    <phoneticPr fontId="2" type="noConversion"/>
  </si>
  <si>
    <t>对有效期敏感的材料应当根据文件规定的程序来规定其储存地点、处理方法和敏感材料的评估条件。</t>
    <phoneticPr fontId="2" type="noConversion"/>
  </si>
  <si>
    <t>敏感材料的清单、温度和湿度参数的定义、有效期、使用的频率和评估方法。</t>
    <phoneticPr fontId="2" type="noConversion"/>
  </si>
  <si>
    <r>
      <t xml:space="preserve">16.6 </t>
    </r>
    <r>
      <rPr>
        <sz val="10"/>
        <rFont val="宋体"/>
        <charset val="134"/>
      </rPr>
      <t>指定的应急计划用于描述在生产过程中发生突然中断这种大事件时所采取的行动。</t>
    </r>
    <phoneticPr fontId="2" type="noConversion"/>
  </si>
  <si>
    <t>过程说明、劳动力短缺、主要的设备故障、主要的生产问题。</t>
    <phoneticPr fontId="2" type="noConversion"/>
  </si>
  <si>
    <r>
      <t xml:space="preserve">Comment &amp; Scoring Rationale:                             </t>
    </r>
    <r>
      <rPr>
        <b/>
        <u/>
        <sz val="10"/>
        <rFont val="宋体"/>
        <charset val="134"/>
      </rPr>
      <t>评论及得分理由：</t>
    </r>
    <phoneticPr fontId="2" type="noConversion"/>
  </si>
  <si>
    <r>
      <t xml:space="preserve">On Site Audit Date:          </t>
    </r>
    <r>
      <rPr>
        <sz val="10"/>
        <rFont val="宋体"/>
        <charset val="134"/>
      </rPr>
      <t>现场审核日期：</t>
    </r>
    <phoneticPr fontId="2" type="noConversion"/>
  </si>
  <si>
    <r>
      <t xml:space="preserve">FINDINGS                                                                                                                                                                                                                                                                                   </t>
    </r>
    <r>
      <rPr>
        <b/>
        <sz val="10"/>
        <color indexed="9"/>
        <rFont val="宋体"/>
        <charset val="134"/>
      </rPr>
      <t>调查结果</t>
    </r>
    <phoneticPr fontId="2" type="noConversion"/>
  </si>
  <si>
    <t>Item</t>
    <phoneticPr fontId="2" type="noConversion"/>
  </si>
  <si>
    <r>
      <t xml:space="preserve">No.   </t>
    </r>
    <r>
      <rPr>
        <sz val="10"/>
        <rFont val="宋体"/>
        <charset val="134"/>
      </rPr>
      <t>项目编号</t>
    </r>
    <phoneticPr fontId="2" type="noConversion"/>
  </si>
  <si>
    <r>
      <t>Completion</t>
    </r>
    <r>
      <rPr>
        <sz val="10"/>
        <rFont val="宋体"/>
        <charset val="134"/>
      </rPr>
      <t>完成</t>
    </r>
    <phoneticPr fontId="2" type="noConversion"/>
  </si>
  <si>
    <r>
      <t xml:space="preserve">Issues Discovered During the Audit                                                                                                                                                      </t>
    </r>
    <r>
      <rPr>
        <sz val="10"/>
        <rFont val="宋体"/>
        <charset val="134"/>
      </rPr>
      <t>审核中发现的问题</t>
    </r>
    <phoneticPr fontId="2" type="noConversion"/>
  </si>
  <si>
    <r>
      <t xml:space="preserve">Data        </t>
    </r>
    <r>
      <rPr>
        <sz val="10"/>
        <rFont val="宋体"/>
        <charset val="134"/>
      </rPr>
      <t>数据</t>
    </r>
    <phoneticPr fontId="2" type="noConversion"/>
  </si>
  <si>
    <r>
      <t xml:space="preserve">Status    </t>
    </r>
    <r>
      <rPr>
        <sz val="10"/>
        <rFont val="宋体"/>
        <charset val="134"/>
      </rPr>
      <t>状态</t>
    </r>
    <phoneticPr fontId="2" type="noConversion"/>
  </si>
  <si>
    <r>
      <t xml:space="preserve">Remarks:    </t>
    </r>
    <r>
      <rPr>
        <u/>
        <sz val="10"/>
        <rFont val="宋体"/>
        <charset val="134"/>
      </rPr>
      <t>备注：</t>
    </r>
    <phoneticPr fontId="2" type="noConversion"/>
  </si>
  <si>
    <r>
      <t xml:space="preserve">Supplier Name: </t>
    </r>
    <r>
      <rPr>
        <sz val="10"/>
        <rFont val="宋体"/>
        <charset val="134"/>
      </rPr>
      <t>供应商名称</t>
    </r>
    <r>
      <rPr>
        <sz val="10"/>
        <rFont val="Arial"/>
        <family val="2"/>
      </rPr>
      <t xml:space="preserve"> </t>
    </r>
    <phoneticPr fontId="2" type="noConversion"/>
  </si>
  <si>
    <r>
      <t xml:space="preserve">On Site Audit Date:                                                                                                                                                                                                      </t>
    </r>
    <r>
      <rPr>
        <sz val="10"/>
        <rFont val="宋体"/>
        <charset val="134"/>
      </rPr>
      <t>现场审核日期：</t>
    </r>
    <r>
      <rPr>
        <sz val="10"/>
        <rFont val="Arial"/>
        <family val="2"/>
      </rPr>
      <t xml:space="preserve"> </t>
    </r>
    <phoneticPr fontId="2" type="noConversion"/>
  </si>
  <si>
    <r>
      <t xml:space="preserve">Strengths / Observations                                                                                                                                                                                                                                                </t>
    </r>
    <r>
      <rPr>
        <b/>
        <sz val="10"/>
        <color indexed="9"/>
        <rFont val="宋体"/>
        <charset val="134"/>
      </rPr>
      <t>优势</t>
    </r>
    <r>
      <rPr>
        <b/>
        <sz val="10"/>
        <color indexed="9"/>
        <rFont val="Arial"/>
        <family val="2"/>
      </rPr>
      <t>/</t>
    </r>
    <r>
      <rPr>
        <b/>
        <sz val="10"/>
        <color indexed="9"/>
        <rFont val="宋体"/>
        <charset val="134"/>
      </rPr>
      <t>观察</t>
    </r>
    <phoneticPr fontId="2" type="noConversion"/>
  </si>
  <si>
    <r>
      <t xml:space="preserve">Number                      </t>
    </r>
    <r>
      <rPr>
        <sz val="10"/>
        <rFont val="宋体"/>
        <charset val="134"/>
      </rPr>
      <t>检查清单要求编号</t>
    </r>
    <phoneticPr fontId="2" type="noConversion"/>
  </si>
  <si>
    <r>
      <t xml:space="preserve">Remarks:                 </t>
    </r>
    <r>
      <rPr>
        <b/>
        <u/>
        <sz val="10"/>
        <rFont val="宋体"/>
        <charset val="134"/>
      </rPr>
      <t>评论：</t>
    </r>
    <phoneticPr fontId="2" type="noConversion"/>
  </si>
  <si>
    <r>
      <t xml:space="preserve">On-Site Audit Date:                    </t>
    </r>
    <r>
      <rPr>
        <sz val="10"/>
        <rFont val="宋体"/>
        <charset val="134"/>
      </rPr>
      <t>现场审核日期：</t>
    </r>
    <phoneticPr fontId="2" type="noConversion"/>
  </si>
  <si>
    <r>
      <t xml:space="preserve">CORRECTIVE ACTION                    </t>
    </r>
    <r>
      <rPr>
        <sz val="10"/>
        <rFont val="宋体"/>
        <charset val="134"/>
      </rPr>
      <t>纠正措施</t>
    </r>
    <phoneticPr fontId="2" type="noConversion"/>
  </si>
  <si>
    <r>
      <t xml:space="preserve">PREVENTIVE ACTION              </t>
    </r>
    <r>
      <rPr>
        <sz val="10"/>
        <rFont val="宋体"/>
        <charset val="134"/>
      </rPr>
      <t>预防措施</t>
    </r>
    <phoneticPr fontId="2" type="noConversion"/>
  </si>
  <si>
    <r>
      <t xml:space="preserve">No.        </t>
    </r>
    <r>
      <rPr>
        <sz val="10"/>
        <rFont val="宋体"/>
        <charset val="134"/>
      </rPr>
      <t>调查结果编号</t>
    </r>
    <phoneticPr fontId="2" type="noConversion"/>
  </si>
  <si>
    <r>
      <t xml:space="preserve">Ques        </t>
    </r>
    <r>
      <rPr>
        <sz val="10"/>
        <rFont val="宋体"/>
        <charset val="134"/>
      </rPr>
      <t>相关的问题</t>
    </r>
    <r>
      <rPr>
        <sz val="10"/>
        <rFont val="Arial"/>
        <family val="2"/>
      </rPr>
      <t>.</t>
    </r>
    <phoneticPr fontId="2" type="noConversion"/>
  </si>
  <si>
    <t>&amp; Scope of Problem Including</t>
    <phoneticPr fontId="2" type="noConversion"/>
  </si>
  <si>
    <r>
      <t>Immediate Actions Taken to</t>
    </r>
    <r>
      <rPr>
        <sz val="10"/>
        <rFont val="宋体"/>
        <charset val="134"/>
      </rPr>
      <t>立即采取的措施</t>
    </r>
    <phoneticPr fontId="2" type="noConversion"/>
  </si>
  <si>
    <t>Taken to Address Root Cause</t>
    <phoneticPr fontId="2" type="noConversion"/>
  </si>
  <si>
    <r>
      <t xml:space="preserve">Other Areas                        </t>
    </r>
    <r>
      <rPr>
        <sz val="10"/>
        <rFont val="宋体"/>
        <charset val="134"/>
      </rPr>
      <t>根本原因和问题的范围，包括其它区域</t>
    </r>
    <phoneticPr fontId="2" type="noConversion"/>
  </si>
  <si>
    <r>
      <t xml:space="preserve">Issues in Other Areas                </t>
    </r>
    <r>
      <rPr>
        <sz val="10"/>
        <rFont val="宋体"/>
        <charset val="134"/>
      </rPr>
      <t>对其它区域类似的问题采取的预防措施</t>
    </r>
    <phoneticPr fontId="2" type="noConversion"/>
  </si>
  <si>
    <r>
      <t>Remarks:</t>
    </r>
    <r>
      <rPr>
        <u/>
        <sz val="10"/>
        <rFont val="宋体"/>
        <charset val="134"/>
      </rPr>
      <t>备注：</t>
    </r>
    <phoneticPr fontId="2" type="noConversion"/>
  </si>
  <si>
    <r>
      <t xml:space="preserve">Documented Procedures                                                                             </t>
    </r>
    <r>
      <rPr>
        <u/>
        <sz val="10"/>
        <rFont val="宋体"/>
        <charset val="134"/>
      </rPr>
      <t>文件规定程序</t>
    </r>
    <phoneticPr fontId="2" type="noConversion"/>
  </si>
  <si>
    <t xml:space="preserve">material handling process. </t>
  </si>
  <si>
    <t xml:space="preserve">Observe handling and transit of raw </t>
  </si>
  <si>
    <t xml:space="preserve">material, work-in-process, and finished </t>
  </si>
  <si>
    <t xml:space="preserve">goods. </t>
  </si>
  <si>
    <t>7.5.5</t>
  </si>
  <si>
    <t>16.3 Documented procedures are allowed to ensure</t>
  </si>
  <si>
    <t>proper control and preservation of handling, storage</t>
  </si>
  <si>
    <t>(FIFO), packaging, and delivery of product.</t>
  </si>
  <si>
    <t>FIFO practices are defined, packaging</t>
  </si>
  <si>
    <t xml:space="preserve">specifications, test results, handling and </t>
  </si>
  <si>
    <t>storage procedures.</t>
  </si>
  <si>
    <t xml:space="preserve">16.4 The effectiveness of packaging methods used has </t>
  </si>
  <si>
    <t>been verified by testing the product to commercial or</t>
  </si>
  <si>
    <t xml:space="preserve">customer standards. Records required. </t>
  </si>
  <si>
    <t>Packaging test reports, procedures</t>
  </si>
  <si>
    <t>16.5 Shelf-life sensitive materials are controlled per</t>
  </si>
  <si>
    <t xml:space="preserve">documented procedures that address the storing, </t>
  </si>
  <si>
    <t>handling and condition assessment of sensistive</t>
  </si>
  <si>
    <t xml:space="preserve">materials. </t>
  </si>
  <si>
    <t>List of sensistive materials, definitions of</t>
  </si>
  <si>
    <t xml:space="preserve">parameters pertaining to temperature, </t>
  </si>
  <si>
    <t>humidity, shelf life, and frequency and</t>
  </si>
  <si>
    <t xml:space="preserve">assessment methods used. </t>
  </si>
  <si>
    <t>16.6 Contingency plans have been developed that</t>
  </si>
  <si>
    <t xml:space="preserve">describe actions to be taken in the event of a major </t>
  </si>
  <si>
    <t xml:space="preserve">interruption of the manufacturing process. </t>
  </si>
  <si>
    <t xml:space="preserve">Process covering utility intepretations, </t>
  </si>
  <si>
    <t xml:space="preserve">labor shortages, </t>
  </si>
  <si>
    <t>6.3.2</t>
  </si>
  <si>
    <t>Requirement</t>
  </si>
  <si>
    <t>Item</t>
  </si>
  <si>
    <t>Checklist</t>
  </si>
  <si>
    <t>Documented</t>
  </si>
  <si>
    <t>Supplier C/A</t>
  </si>
  <si>
    <t>Checklist Requirement</t>
  </si>
  <si>
    <t>Finding</t>
  </si>
  <si>
    <t>Ref. To</t>
  </si>
  <si>
    <t>4.2.4</t>
  </si>
  <si>
    <t>7.2.2</t>
  </si>
  <si>
    <t>7.3.2</t>
  </si>
  <si>
    <t>7.3.4</t>
  </si>
  <si>
    <t>7.3.5</t>
  </si>
  <si>
    <t>7.3.7</t>
  </si>
  <si>
    <t>7.6a</t>
  </si>
  <si>
    <t>7.1, 7.2</t>
  </si>
  <si>
    <t>2.1, 2.2</t>
  </si>
  <si>
    <t>6.3, 10.6, 12.1</t>
  </si>
  <si>
    <t>2.3, 9.3, 11.4, 12.4</t>
  </si>
  <si>
    <t>3.1, 3.2, 3.3</t>
  </si>
  <si>
    <t>5.1, 7.3</t>
  </si>
  <si>
    <t>5.3, 8.4, 16.4</t>
  </si>
  <si>
    <t>8.1, 8.2, 8.3, 8.4, 9.1</t>
  </si>
  <si>
    <t>9.2, 10.5</t>
  </si>
  <si>
    <t>8.5, 14.1</t>
  </si>
  <si>
    <t>13.1, 13.2, 13.3, 13.4, 13.5</t>
  </si>
  <si>
    <t>6.1, 6.2, 6.4, 10.4</t>
  </si>
  <si>
    <t>6.3, 10.6, 12.1, 12.2, 12.3, 12.5</t>
  </si>
  <si>
    <t>1.2, 2.3, 9.3, 11.4, 12.4</t>
  </si>
  <si>
    <t>1.2, 9.3</t>
  </si>
  <si>
    <t>ROOT CAUSE</t>
  </si>
  <si>
    <t>Actions Taken to Prevent Similar</t>
  </si>
  <si>
    <t>CONTROLS</t>
  </si>
  <si>
    <t>Deployed to Monitor CA/PA</t>
  </si>
  <si>
    <t>Max</t>
  </si>
  <si>
    <t>Rq'mnts</t>
  </si>
  <si>
    <t>Not</t>
  </si>
  <si>
    <t>% of</t>
  </si>
  <si>
    <t>Possible</t>
  </si>
  <si>
    <t xml:space="preserve">Possible </t>
  </si>
  <si>
    <t>Weighted</t>
  </si>
  <si>
    <t>Meets</t>
  </si>
  <si>
    <t>Score This</t>
  </si>
  <si>
    <t>Current</t>
  </si>
  <si>
    <t>Percent</t>
  </si>
  <si>
    <t>Action</t>
  </si>
  <si>
    <t>Corrective</t>
  </si>
  <si>
    <t>Opportunity</t>
  </si>
  <si>
    <t>For</t>
  </si>
  <si>
    <t>4.2.2,</t>
  </si>
  <si>
    <t>8.4, 8.5</t>
  </si>
  <si>
    <t>5.6.1</t>
  </si>
  <si>
    <t>5.6.3</t>
  </si>
  <si>
    <t>8.5.1.1</t>
  </si>
  <si>
    <t>8.2.2</t>
  </si>
  <si>
    <t>8.5.2.4</t>
  </si>
  <si>
    <t>6.2.2</t>
  </si>
  <si>
    <t>6.2.2,</t>
  </si>
  <si>
    <t>6.2.2.2</t>
  </si>
  <si>
    <t>Look for use of training aids &amp; work</t>
  </si>
  <si>
    <t>5.1, 6.3,</t>
  </si>
  <si>
    <t>6.4, 6.4.1</t>
  </si>
  <si>
    <t>6.4.1</t>
  </si>
  <si>
    <t>6.3, 6.4</t>
  </si>
  <si>
    <t>7.2.3</t>
  </si>
  <si>
    <t>7.2.3.1</t>
  </si>
  <si>
    <t>8.2.4</t>
  </si>
  <si>
    <t>8.2.4.1</t>
  </si>
  <si>
    <t>6.3,</t>
  </si>
  <si>
    <r>
      <t xml:space="preserve">Watts Supplier Audit Checklist
</t>
    </r>
    <r>
      <rPr>
        <b/>
        <sz val="11"/>
        <color indexed="12"/>
        <rFont val="宋体"/>
        <charset val="134"/>
      </rPr>
      <t>沃茨供应商审核清单</t>
    </r>
    <phoneticPr fontId="2" type="noConversion"/>
  </si>
  <si>
    <r>
      <t xml:space="preserve">Watts Supplier Audit Checklist
</t>
    </r>
    <r>
      <rPr>
        <b/>
        <sz val="8"/>
        <color indexed="12"/>
        <rFont val="宋体"/>
        <charset val="134"/>
      </rPr>
      <t>沃茨供应商审核清单</t>
    </r>
    <phoneticPr fontId="2" type="noConversion"/>
  </si>
  <si>
    <r>
      <t xml:space="preserve">Watts Supplier Audit Checklist
</t>
    </r>
    <r>
      <rPr>
        <sz val="10"/>
        <rFont val="宋体"/>
        <charset val="134"/>
      </rPr>
      <t>沃茨供应商审核清单</t>
    </r>
    <phoneticPr fontId="2" type="noConversion"/>
  </si>
  <si>
    <r>
      <t xml:space="preserve">Watts Supplier Audit Checklist
</t>
    </r>
    <r>
      <rPr>
        <sz val="10"/>
        <rFont val="宋体"/>
        <charset val="134"/>
      </rPr>
      <t>沃茨供应商审核清单</t>
    </r>
    <phoneticPr fontId="2" type="noConversion"/>
  </si>
  <si>
    <r>
      <t xml:space="preserve">Standard Checklist
</t>
    </r>
    <r>
      <rPr>
        <sz val="10"/>
        <rFont val="宋体"/>
        <charset val="134"/>
      </rPr>
      <t>标准清单</t>
    </r>
    <phoneticPr fontId="2" type="noConversion"/>
  </si>
  <si>
    <r>
      <t xml:space="preserve">Watts Supplier Audit Checklist
</t>
    </r>
    <r>
      <rPr>
        <sz val="10"/>
        <rFont val="宋体"/>
        <charset val="134"/>
      </rPr>
      <t>沃茨供应商审核清单</t>
    </r>
    <phoneticPr fontId="2" type="noConversion"/>
  </si>
  <si>
    <r>
      <t xml:space="preserve">Watts Supplier Audit Checklist
</t>
    </r>
    <r>
      <rPr>
        <sz val="10"/>
        <rFont val="宋体"/>
        <charset val="134"/>
      </rPr>
      <t>沃茨供应商审核清单</t>
    </r>
    <phoneticPr fontId="2" type="noConversion"/>
  </si>
  <si>
    <r>
      <t xml:space="preserve">Watts Supplier Audit Checklist                                                                                                     </t>
    </r>
    <r>
      <rPr>
        <sz val="10"/>
        <rFont val="宋体"/>
        <charset val="134"/>
      </rPr>
      <t>沃茨供应商审核清单</t>
    </r>
    <phoneticPr fontId="2" type="noConversion"/>
  </si>
  <si>
    <r>
      <t xml:space="preserve">Watts Supplier Audit Checklist                                                                                                                                                  </t>
    </r>
    <r>
      <rPr>
        <sz val="10"/>
        <color indexed="12"/>
        <rFont val="宋体"/>
        <charset val="134"/>
      </rPr>
      <t>沃茨供应商审核检查表</t>
    </r>
    <phoneticPr fontId="2" type="noConversion"/>
  </si>
  <si>
    <t>8.3, 8.5.1</t>
  </si>
  <si>
    <t xml:space="preserve">7.3 Customer notification/approval occurs for </t>
  </si>
  <si>
    <t xml:space="preserve">changes to Control Plans, manufacturing sites, </t>
  </si>
  <si>
    <t xml:space="preserve">product transfers, raw materials or product </t>
  </si>
  <si>
    <t>obsolescence. Records required.</t>
  </si>
  <si>
    <t>Advanced Product Quality Planning</t>
  </si>
  <si>
    <t xml:space="preserve">APQP, Production Part Approval </t>
  </si>
  <si>
    <t>Process PPAP, signed material change</t>
  </si>
  <si>
    <t>requests.</t>
  </si>
  <si>
    <t xml:space="preserve">7.4 Quality records are maintained. A record </t>
  </si>
  <si>
    <t>control system is in place for the identification,</t>
  </si>
  <si>
    <t>storage, protection, retrieval, retention time, and</t>
  </si>
  <si>
    <t>disposition of quality records.</t>
  </si>
  <si>
    <t>Procedures, list of records to be kept</t>
  </si>
  <si>
    <t>with, retention periods specified etc.</t>
  </si>
  <si>
    <t xml:space="preserve">Possible
</t>
  </si>
  <si>
    <t xml:space="preserve">Weighted </t>
  </si>
  <si>
    <r>
      <t xml:space="preserve">Applic.
</t>
    </r>
    <r>
      <rPr>
        <sz val="8"/>
        <color indexed="12"/>
        <rFont val="宋体"/>
        <charset val="134"/>
      </rPr>
      <t>不适用</t>
    </r>
  </si>
  <si>
    <r>
      <t xml:space="preserve">Verified
</t>
    </r>
    <r>
      <rPr>
        <sz val="8"/>
        <color indexed="12"/>
        <rFont val="宋体"/>
        <charset val="134"/>
      </rPr>
      <t>未核实</t>
    </r>
  </si>
  <si>
    <r>
      <t xml:space="preserve">Met
</t>
    </r>
    <r>
      <rPr>
        <sz val="8"/>
        <color indexed="12"/>
        <rFont val="宋体"/>
        <charset val="134"/>
      </rPr>
      <t>满足条件</t>
    </r>
  </si>
  <si>
    <r>
      <t xml:space="preserve">Met
</t>
    </r>
    <r>
      <rPr>
        <sz val="8"/>
        <color indexed="12"/>
        <rFont val="宋体"/>
        <charset val="134"/>
      </rPr>
      <t>未满足条件</t>
    </r>
  </si>
  <si>
    <r>
      <t xml:space="preserve">Met
</t>
    </r>
    <r>
      <rPr>
        <sz val="8"/>
        <color indexed="12"/>
        <rFont val="宋体"/>
        <charset val="134"/>
      </rPr>
      <t>满足</t>
    </r>
    <r>
      <rPr>
        <sz val="8"/>
        <color indexed="12"/>
        <rFont val="Times New Roman"/>
        <family val="1"/>
      </rPr>
      <t>%</t>
    </r>
  </si>
  <si>
    <r>
      <t xml:space="preserve">Score
</t>
    </r>
    <r>
      <rPr>
        <sz val="8"/>
        <color indexed="12"/>
        <rFont val="宋体"/>
        <charset val="134"/>
      </rPr>
      <t>可能得分</t>
    </r>
  </si>
  <si>
    <r>
      <t xml:space="preserve">Score
</t>
    </r>
    <r>
      <rPr>
        <sz val="8"/>
        <color indexed="12"/>
        <rFont val="宋体"/>
        <charset val="134"/>
      </rPr>
      <t>加权得分</t>
    </r>
  </si>
  <si>
    <r>
      <t xml:space="preserve">Score
</t>
    </r>
    <r>
      <rPr>
        <sz val="8"/>
        <color indexed="12"/>
        <rFont val="宋体"/>
        <charset val="134"/>
      </rPr>
      <t>可能得到</t>
    </r>
    <r>
      <rPr>
        <sz val="8"/>
        <color indexed="12"/>
        <rFont val="Times New Roman"/>
        <family val="1"/>
      </rPr>
      <t>%</t>
    </r>
  </si>
  <si>
    <t xml:space="preserve">Applicable?
</t>
  </si>
  <si>
    <t>不适用?</t>
  </si>
  <si>
    <t>未审核?</t>
  </si>
  <si>
    <t xml:space="preserve">Verified?
</t>
  </si>
  <si>
    <t xml:space="preserve">  Applicable?
</t>
  </si>
  <si>
    <r>
      <t xml:space="preserve">Weighted Initial Score
</t>
    </r>
    <r>
      <rPr>
        <sz val="10"/>
        <color indexed="12"/>
        <rFont val="宋体"/>
        <charset val="134"/>
      </rPr>
      <t>最初加权得分</t>
    </r>
  </si>
  <si>
    <r>
      <t xml:space="preserve">On-Site
</t>
    </r>
    <r>
      <rPr>
        <sz val="10"/>
        <color indexed="12"/>
        <rFont val="宋体"/>
        <charset val="134"/>
      </rPr>
      <t>现场审核</t>
    </r>
  </si>
  <si>
    <r>
      <t xml:space="preserve">On-Site
</t>
    </r>
    <r>
      <rPr>
        <sz val="10"/>
        <color indexed="12"/>
        <rFont val="宋体"/>
        <charset val="134"/>
      </rPr>
      <t>现场审核</t>
    </r>
  </si>
  <si>
    <r>
      <t xml:space="preserve">On-Site
</t>
    </r>
    <r>
      <rPr>
        <sz val="10"/>
        <color indexed="12"/>
        <rFont val="宋体"/>
        <charset val="134"/>
      </rPr>
      <t>现场审核</t>
    </r>
  </si>
  <si>
    <t>评论和得分理由：</t>
  </si>
  <si>
    <r>
      <t xml:space="preserve">On-Site  </t>
    </r>
    <r>
      <rPr>
        <sz val="10"/>
        <color indexed="12"/>
        <rFont val="宋体"/>
        <charset val="134"/>
      </rPr>
      <t>现场审核</t>
    </r>
  </si>
  <si>
    <r>
      <t xml:space="preserve">Self-Audit
</t>
    </r>
    <r>
      <rPr>
        <sz val="10"/>
        <color indexed="23"/>
        <rFont val="宋体"/>
        <charset val="134"/>
      </rPr>
      <t>自我审核</t>
    </r>
  </si>
  <si>
    <r>
      <t xml:space="preserve">Weighted Self-Audit Score
</t>
    </r>
    <r>
      <rPr>
        <sz val="10"/>
        <color indexed="23"/>
        <rFont val="宋体"/>
        <charset val="134"/>
      </rPr>
      <t>自我审计的加权得分</t>
    </r>
  </si>
  <si>
    <r>
      <t>Self-Audit</t>
    </r>
    <r>
      <rPr>
        <sz val="10"/>
        <color indexed="23"/>
        <rFont val="宋体"/>
        <charset val="134"/>
      </rPr>
      <t>自我审核</t>
    </r>
  </si>
  <si>
    <r>
      <t xml:space="preserve">Weighted Self-Audit Score           </t>
    </r>
    <r>
      <rPr>
        <sz val="10"/>
        <color indexed="23"/>
        <rFont val="宋体"/>
        <charset val="134"/>
      </rPr>
      <t>加权自身审核分数</t>
    </r>
  </si>
  <si>
    <r>
      <t xml:space="preserve">Applic.
</t>
    </r>
    <r>
      <rPr>
        <sz val="8"/>
        <color indexed="23"/>
        <rFont val="宋体"/>
        <charset val="134"/>
      </rPr>
      <t>不适用</t>
    </r>
  </si>
  <si>
    <r>
      <t xml:space="preserve">Verified
</t>
    </r>
    <r>
      <rPr>
        <sz val="8"/>
        <color indexed="23"/>
        <rFont val="宋体"/>
        <charset val="134"/>
      </rPr>
      <t>未核实</t>
    </r>
  </si>
  <si>
    <r>
      <t xml:space="preserve">Met
</t>
    </r>
    <r>
      <rPr>
        <sz val="8"/>
        <color indexed="23"/>
        <rFont val="宋体"/>
        <charset val="134"/>
      </rPr>
      <t>满足条件</t>
    </r>
  </si>
  <si>
    <r>
      <t xml:space="preserve">Met
</t>
    </r>
    <r>
      <rPr>
        <sz val="8"/>
        <color indexed="23"/>
        <rFont val="宋体"/>
        <charset val="134"/>
      </rPr>
      <t>未满足条件</t>
    </r>
  </si>
  <si>
    <r>
      <t xml:space="preserve">Met
</t>
    </r>
    <r>
      <rPr>
        <sz val="8"/>
        <color indexed="23"/>
        <rFont val="宋体"/>
        <charset val="134"/>
      </rPr>
      <t>满足</t>
    </r>
    <r>
      <rPr>
        <sz val="8"/>
        <color indexed="23"/>
        <rFont val="Times New Roman"/>
        <family val="1"/>
      </rPr>
      <t>%</t>
    </r>
  </si>
  <si>
    <r>
      <t xml:space="preserve">Score
</t>
    </r>
    <r>
      <rPr>
        <sz val="8"/>
        <color indexed="23"/>
        <rFont val="宋体"/>
        <charset val="134"/>
      </rPr>
      <t>可能得分</t>
    </r>
  </si>
  <si>
    <r>
      <t xml:space="preserve">Score
</t>
    </r>
    <r>
      <rPr>
        <sz val="8"/>
        <color indexed="23"/>
        <rFont val="宋体"/>
        <charset val="134"/>
      </rPr>
      <t>加权得分</t>
    </r>
  </si>
  <si>
    <r>
      <t xml:space="preserve">Score
</t>
    </r>
    <r>
      <rPr>
        <sz val="8"/>
        <color indexed="23"/>
        <rFont val="宋体"/>
        <charset val="134"/>
      </rPr>
      <t>可能得到的</t>
    </r>
    <r>
      <rPr>
        <sz val="8"/>
        <color indexed="23"/>
        <rFont val="Times New Roman"/>
        <family val="1"/>
      </rPr>
      <t>%</t>
    </r>
  </si>
  <si>
    <t>管理评审，目标制定，绩效评估，公司内审，行动计划和客户调查。</t>
    <phoneticPr fontId="2" type="noConversion"/>
  </si>
  <si>
    <r>
      <t>员工参与</t>
    </r>
    <r>
      <rPr>
        <sz val="10"/>
        <rFont val="Arial"/>
        <family val="2"/>
      </rPr>
      <t>/</t>
    </r>
    <r>
      <rPr>
        <sz val="10"/>
        <rFont val="宋体"/>
        <charset val="134"/>
      </rPr>
      <t>认同计划，精益生产，六西格玛管理理论，经营法改善，</t>
    </r>
    <r>
      <rPr>
        <sz val="10"/>
        <rFont val="Arial"/>
        <family val="2"/>
      </rPr>
      <t>5S</t>
    </r>
    <r>
      <rPr>
        <sz val="10"/>
        <rFont val="宋体"/>
        <charset val="134"/>
      </rPr>
      <t>管理，成本削减计划和预防措施。</t>
    </r>
    <phoneticPr fontId="2" type="noConversion"/>
  </si>
  <si>
    <t>纠正措施记录，趋势图，会议记录，不符合项，频率和成本分析。整改体系流程是否包含客户，内部及供应商方面？</t>
    <phoneticPr fontId="2" type="noConversion"/>
  </si>
  <si>
    <t>7.3.6</t>
  </si>
  <si>
    <t>4.2.3.1</t>
  </si>
  <si>
    <t>4.2.3</t>
  </si>
  <si>
    <t>7.4.1</t>
  </si>
  <si>
    <t>8.4, 8.5.1</t>
  </si>
  <si>
    <t>7.4.1.1</t>
  </si>
  <si>
    <t>7.5.4</t>
  </si>
  <si>
    <t>Y</t>
  </si>
  <si>
    <t>N</t>
  </si>
  <si>
    <t>7.4.3.1</t>
  </si>
  <si>
    <t>7.5.3</t>
  </si>
  <si>
    <t>8.5.3</t>
  </si>
  <si>
    <t>7.3.3.2</t>
  </si>
  <si>
    <t>8.1.1</t>
  </si>
  <si>
    <t>7.1, 7.5.3</t>
  </si>
  <si>
    <t>8.3, 8.3.3</t>
  </si>
  <si>
    <t>8.1, 8.2.3</t>
  </si>
  <si>
    <t xml:space="preserve">SPC reports, updated control charts, </t>
  </si>
  <si>
    <t>8.1,</t>
  </si>
  <si>
    <t>8.5.1</t>
  </si>
  <si>
    <t>8.1, 8.5.2</t>
  </si>
  <si>
    <t>8.3, 8.3.2</t>
  </si>
  <si>
    <t>8.5.2</t>
  </si>
  <si>
    <t>7.5.4.1</t>
  </si>
  <si>
    <t>Review of system, PM plans, PM schedule</t>
  </si>
  <si>
    <t>7.5.1.4</t>
  </si>
  <si>
    <t>continual improvement and pollution prevention.</t>
  </si>
  <si>
    <t>15.2 There is an environmental management system</t>
  </si>
  <si>
    <t>that ensures compliance to all applicable government</t>
  </si>
  <si>
    <t>regulations and there are no outstanding, unresolved</t>
  </si>
  <si>
    <t xml:space="preserve">violations of these regulations. </t>
  </si>
  <si>
    <t>Records of agency/gov inspection or</t>
  </si>
  <si>
    <t>certification, doc'd procedures for</t>
  </si>
  <si>
    <t>measuring and monitoring environmentally</t>
  </si>
  <si>
    <t>sensitive activities w/ list of mtl's and areas</t>
  </si>
  <si>
    <t xml:space="preserve">where used, tracking of hazardous mtl's or </t>
  </si>
  <si>
    <t>7.2.1</t>
  </si>
  <si>
    <t xml:space="preserve">15.3 A system is in place to minimize the use, </t>
  </si>
  <si>
    <t>disposal and emissions of hazardous chemicals and to</t>
  </si>
  <si>
    <t xml:space="preserve">ensure that Class I ozone depleting chemicals are not </t>
  </si>
  <si>
    <r>
      <t xml:space="preserve">Watts Audit Leader (name &amp; title):                                                                                                                                                          </t>
    </r>
    <r>
      <rPr>
        <sz val="10"/>
        <rFont val="宋体"/>
        <charset val="134"/>
      </rPr>
      <t>沃茨审核组长（姓名</t>
    </r>
    <r>
      <rPr>
        <sz val="10"/>
        <rFont val="Arial"/>
        <family val="2"/>
      </rPr>
      <t>/</t>
    </r>
    <r>
      <rPr>
        <sz val="10"/>
        <rFont val="宋体"/>
        <charset val="134"/>
      </rPr>
      <t>职位）：</t>
    </r>
    <phoneticPr fontId="2" type="noConversion"/>
  </si>
  <si>
    <r>
      <t xml:space="preserve">Corrective Action plans to address the above findings will be submitted on:                                                                                             </t>
    </r>
    <r>
      <rPr>
        <sz val="10"/>
        <rFont val="宋体"/>
        <charset val="134"/>
      </rPr>
      <t>对于审核不合格项的纠正措施计划应当提交于：</t>
    </r>
    <phoneticPr fontId="2" type="noConversion"/>
  </si>
  <si>
    <r>
      <t xml:space="preserve">Supplier QA Representative (name &amp; title):                                                                                                                                            </t>
    </r>
    <r>
      <rPr>
        <sz val="10"/>
        <rFont val="宋体"/>
        <charset val="134"/>
      </rPr>
      <t>供应商质量保证代表（姓名</t>
    </r>
    <r>
      <rPr>
        <sz val="10"/>
        <rFont val="Arial"/>
        <family val="2"/>
      </rPr>
      <t>/</t>
    </r>
    <r>
      <rPr>
        <sz val="10"/>
        <rFont val="宋体"/>
        <charset val="134"/>
      </rPr>
      <t>职位）：</t>
    </r>
    <phoneticPr fontId="2" type="noConversion"/>
  </si>
  <si>
    <r>
      <t xml:space="preserve">Supplier CA-PA Verification &amp; Finding Closure Date:                                                                                                                                                                             </t>
    </r>
    <r>
      <rPr>
        <sz val="10"/>
        <rFont val="宋体"/>
        <charset val="134"/>
      </rPr>
      <t>供应商整改完成关闭日期：</t>
    </r>
    <phoneticPr fontId="2" type="noConversion"/>
  </si>
  <si>
    <r>
      <t xml:space="preserve">                                                                                              Supplier QA Representative (name &amp; title):_________________________________                 </t>
    </r>
    <r>
      <rPr>
        <sz val="10"/>
        <rFont val="宋体"/>
        <charset val="134"/>
      </rPr>
      <t>供应商质量保证代表（姓名</t>
    </r>
    <r>
      <rPr>
        <sz val="10"/>
        <rFont val="Arial"/>
        <family val="2"/>
      </rPr>
      <t>/</t>
    </r>
    <r>
      <rPr>
        <sz val="10"/>
        <rFont val="宋体"/>
        <charset val="134"/>
      </rPr>
      <t>职位）：</t>
    </r>
    <phoneticPr fontId="2" type="noConversion"/>
  </si>
  <si>
    <r>
      <t xml:space="preserve">REMEDIAL ACTION          </t>
    </r>
    <r>
      <rPr>
        <sz val="10"/>
        <rFont val="宋体"/>
        <charset val="134"/>
      </rPr>
      <t>紧急措施</t>
    </r>
    <phoneticPr fontId="2" type="noConversion"/>
  </si>
  <si>
    <r>
      <t xml:space="preserve">Address Issue / Finding     </t>
    </r>
    <r>
      <rPr>
        <sz val="10"/>
        <rFont val="宋体"/>
        <charset val="134"/>
      </rPr>
      <t>地址</t>
    </r>
    <r>
      <rPr>
        <sz val="10"/>
        <rFont val="Arial"/>
        <family val="2"/>
      </rPr>
      <t>/</t>
    </r>
    <r>
      <rPr>
        <sz val="10"/>
        <rFont val="宋体"/>
        <charset val="134"/>
      </rPr>
      <t>调查结果</t>
    </r>
    <phoneticPr fontId="2" type="noConversion"/>
  </si>
  <si>
    <r>
      <t xml:space="preserve">&amp; Prevent Recurrence                     </t>
    </r>
    <r>
      <rPr>
        <sz val="10"/>
        <rFont val="宋体"/>
        <charset val="134"/>
      </rPr>
      <t>根本原因和防止再次发生</t>
    </r>
    <phoneticPr fontId="2" type="noConversion"/>
  </si>
  <si>
    <r>
      <t xml:space="preserve">Effectiveness                       </t>
    </r>
    <r>
      <rPr>
        <sz val="10"/>
        <rFont val="宋体"/>
        <charset val="134"/>
      </rPr>
      <t>整改和预防措施的有效性验证和监督</t>
    </r>
    <phoneticPr fontId="2" type="noConversion"/>
  </si>
  <si>
    <r>
      <t xml:space="preserve">Date Supplier CA-PA Plan Submitted:                                    </t>
    </r>
    <r>
      <rPr>
        <sz val="10"/>
        <rFont val="宋体"/>
        <charset val="134"/>
      </rPr>
      <t>供应商整改－预防计划提交的日期：</t>
    </r>
    <phoneticPr fontId="2" type="noConversion"/>
  </si>
  <si>
    <r>
      <t xml:space="preserve">Reviewed by (EMR name &amp; title):    </t>
    </r>
    <r>
      <rPr>
        <sz val="10"/>
        <rFont val="宋体"/>
        <charset val="134"/>
      </rPr>
      <t>审核（姓名</t>
    </r>
    <r>
      <rPr>
        <sz val="10"/>
        <rFont val="Arial"/>
        <family val="2"/>
      </rPr>
      <t>/</t>
    </r>
    <r>
      <rPr>
        <sz val="10"/>
        <rFont val="宋体"/>
        <charset val="134"/>
      </rPr>
      <t>职位）：</t>
    </r>
    <phoneticPr fontId="2" type="noConversion"/>
  </si>
  <si>
    <r>
      <t xml:space="preserve">Submitted by (name &amp; title):               </t>
    </r>
    <r>
      <rPr>
        <sz val="10"/>
        <rFont val="宋体"/>
        <charset val="134"/>
      </rPr>
      <t>拟订（姓名</t>
    </r>
    <r>
      <rPr>
        <sz val="10"/>
        <rFont val="Arial"/>
        <family val="2"/>
      </rPr>
      <t>/</t>
    </r>
    <r>
      <rPr>
        <sz val="10"/>
        <rFont val="宋体"/>
        <charset val="134"/>
      </rPr>
      <t>职位）：</t>
    </r>
    <phoneticPr fontId="2" type="noConversion"/>
  </si>
  <si>
    <r>
      <t>Date Supplier CA-PA Plan Reviewed:</t>
    </r>
    <r>
      <rPr>
        <sz val="10"/>
        <rFont val="宋体"/>
        <charset val="134"/>
      </rPr>
      <t>供应商整改－预防计划审核日期：</t>
    </r>
    <phoneticPr fontId="2" type="noConversion"/>
  </si>
  <si>
    <r>
      <t xml:space="preserve">Auditor Notes / Observations / Photos / Attachments                                                                                </t>
    </r>
    <r>
      <rPr>
        <sz val="10"/>
        <rFont val="宋体"/>
        <charset val="134"/>
      </rPr>
      <t>审核员说明</t>
    </r>
    <r>
      <rPr>
        <sz val="10"/>
        <rFont val="Arial"/>
        <family val="2"/>
      </rPr>
      <t>/</t>
    </r>
    <r>
      <rPr>
        <sz val="10"/>
        <rFont val="宋体"/>
        <charset val="134"/>
      </rPr>
      <t>发现</t>
    </r>
    <r>
      <rPr>
        <sz val="10"/>
        <rFont val="Arial"/>
        <family val="2"/>
      </rPr>
      <t>/</t>
    </r>
    <r>
      <rPr>
        <sz val="10"/>
        <rFont val="宋体"/>
        <charset val="134"/>
      </rPr>
      <t>照片</t>
    </r>
    <r>
      <rPr>
        <sz val="10"/>
        <rFont val="Arial"/>
        <family val="2"/>
      </rPr>
      <t>/</t>
    </r>
    <r>
      <rPr>
        <sz val="10"/>
        <rFont val="宋体"/>
        <charset val="134"/>
      </rPr>
      <t>附件</t>
    </r>
    <phoneticPr fontId="2" type="noConversion"/>
  </si>
  <si>
    <r>
      <t xml:space="preserve">Observations &amp; Comments                                                                                                                                                                                                </t>
    </r>
    <r>
      <rPr>
        <sz val="10"/>
        <rFont val="宋体"/>
        <charset val="134"/>
      </rPr>
      <t>发现和评论</t>
    </r>
    <phoneticPr fontId="2" type="noConversion"/>
  </si>
  <si>
    <r>
      <t xml:space="preserve">Audit Findings &amp; Observations                                                                                                                                                                                                                                                                                        </t>
    </r>
    <r>
      <rPr>
        <sz val="10"/>
        <rFont val="宋体"/>
        <charset val="134"/>
      </rPr>
      <t>审核发现和不合格项</t>
    </r>
    <phoneticPr fontId="2" type="noConversion"/>
  </si>
  <si>
    <r>
      <t xml:space="preserve">Audit Findings &amp; Observations                                                                                                                                                                                                                                                                                               </t>
    </r>
    <r>
      <rPr>
        <sz val="10"/>
        <rFont val="宋体"/>
        <charset val="134"/>
      </rPr>
      <t>审核发现和不合格项</t>
    </r>
    <phoneticPr fontId="2" type="noConversion"/>
  </si>
  <si>
    <t xml:space="preserve">used in the manufacturing process. </t>
  </si>
  <si>
    <t xml:space="preserve">Record of purchases, waste stream and </t>
  </si>
  <si>
    <t xml:space="preserve">consumption; inventory control procedures. </t>
  </si>
  <si>
    <t>15.4 An on-going emphasis is placed on using</t>
  </si>
  <si>
    <t xml:space="preserve">materials that reduce pollutant emissions at the point </t>
  </si>
  <si>
    <t>of use, the use of biodegradable materials, and the use</t>
  </si>
  <si>
    <t xml:space="preserve">of materials that can be recycled or re-used. </t>
  </si>
  <si>
    <t xml:space="preserve">Use of biodegradable materials; use of </t>
  </si>
  <si>
    <t>returnable containers or packaging; recycling</t>
  </si>
  <si>
    <t xml:space="preserve">materials made of recycled materials. </t>
  </si>
  <si>
    <t>16.0 Housekeeping, Storage &amp; Packaging</t>
  </si>
  <si>
    <t xml:space="preserve">16.1 Areas around the facility are clean and orderly. </t>
  </si>
  <si>
    <t>Product is protected from damage caused. Lighting and</t>
  </si>
  <si>
    <t xml:space="preserve">air quality is adequate. </t>
  </si>
  <si>
    <t>Observe production, office &amp; product</t>
  </si>
  <si>
    <t>storage areas for use of 5S/6S principles</t>
  </si>
  <si>
    <t>(sort, set-in-border, shine, standardize,</t>
  </si>
  <si>
    <t xml:space="preserve">sustain + safety). </t>
  </si>
  <si>
    <t>16.2 Proper equipment and methods are used to</t>
  </si>
  <si>
    <t xml:space="preserve">prevent product damage or loss in all phases of the </t>
  </si>
  <si>
    <r>
      <t xml:space="preserve">WSAC Requirement               </t>
    </r>
    <r>
      <rPr>
        <u/>
        <sz val="10"/>
        <rFont val="宋体"/>
        <charset val="134"/>
      </rPr>
      <t>沃茨供应商审核检查表要求</t>
    </r>
    <phoneticPr fontId="2" type="noConversion"/>
  </si>
  <si>
    <r>
      <t xml:space="preserve">ON-SITE AUDIT DATE: 
</t>
    </r>
    <r>
      <rPr>
        <b/>
        <sz val="8"/>
        <color indexed="9"/>
        <rFont val="宋体"/>
        <charset val="134"/>
      </rPr>
      <t>现场审计日期：</t>
    </r>
    <phoneticPr fontId="2" type="noConversion"/>
  </si>
  <si>
    <r>
      <t xml:space="preserve">Audit Checklist Sections
</t>
    </r>
    <r>
      <rPr>
        <b/>
        <sz val="8"/>
        <rFont val="宋体"/>
        <charset val="134"/>
      </rPr>
      <t>审计清单部分</t>
    </r>
    <phoneticPr fontId="2" type="noConversion"/>
  </si>
  <si>
    <r>
      <t xml:space="preserve">1.0 Quality Management
1.0 </t>
    </r>
    <r>
      <rPr>
        <sz val="8"/>
        <rFont val="宋体"/>
        <charset val="134"/>
      </rPr>
      <t>质量管理</t>
    </r>
    <phoneticPr fontId="2" type="noConversion"/>
  </si>
  <si>
    <r>
      <t xml:space="preserve">2.0 Continuous Improvement
2.0 </t>
    </r>
    <r>
      <rPr>
        <sz val="8"/>
        <rFont val="宋体"/>
        <charset val="134"/>
      </rPr>
      <t>不断改进</t>
    </r>
    <phoneticPr fontId="2" type="noConversion"/>
  </si>
  <si>
    <r>
      <t xml:space="preserve">3.0 Training and Education
3.0 </t>
    </r>
    <r>
      <rPr>
        <sz val="8"/>
        <rFont val="宋体"/>
        <charset val="134"/>
      </rPr>
      <t>培训教育</t>
    </r>
    <phoneticPr fontId="2" type="noConversion"/>
  </si>
  <si>
    <r>
      <t xml:space="preserve">4.0 Occupational Health &amp; Safety
4.0 </t>
    </r>
    <r>
      <rPr>
        <sz val="8"/>
        <rFont val="宋体"/>
        <charset val="134"/>
      </rPr>
      <t>职业健康与安全</t>
    </r>
    <phoneticPr fontId="2" type="noConversion"/>
  </si>
  <si>
    <r>
      <t xml:space="preserve">5.0 Design Development &amp; Support
5.0 </t>
    </r>
    <r>
      <rPr>
        <sz val="8"/>
        <rFont val="宋体"/>
        <charset val="134"/>
      </rPr>
      <t>设计开发与支持</t>
    </r>
    <phoneticPr fontId="2" type="noConversion"/>
  </si>
  <si>
    <r>
      <t xml:space="preserve">6.0 Quality Planning
6.0 </t>
    </r>
    <r>
      <rPr>
        <sz val="8"/>
        <rFont val="宋体"/>
        <charset val="134"/>
      </rPr>
      <t>品质规划</t>
    </r>
    <r>
      <rPr>
        <sz val="8"/>
        <rFont val="Times New Roman"/>
        <family val="1"/>
      </rPr>
      <t xml:space="preserve"> </t>
    </r>
    <phoneticPr fontId="2" type="noConversion"/>
  </si>
  <si>
    <r>
      <t xml:space="preserve">7.0 Drawings &amp; Specifications
7.0 </t>
    </r>
    <r>
      <rPr>
        <sz val="8"/>
        <rFont val="宋体"/>
        <charset val="134"/>
      </rPr>
      <t>制图和规格</t>
    </r>
    <phoneticPr fontId="2" type="noConversion"/>
  </si>
  <si>
    <r>
      <t xml:space="preserve">8.0 Procurement
8.0 </t>
    </r>
    <r>
      <rPr>
        <sz val="8"/>
        <rFont val="宋体"/>
        <charset val="134"/>
      </rPr>
      <t>采购</t>
    </r>
    <phoneticPr fontId="2" type="noConversion"/>
  </si>
  <si>
    <r>
      <t xml:space="preserve">9.0 Incoming Material
9.0 </t>
    </r>
    <r>
      <rPr>
        <sz val="8"/>
        <rFont val="宋体"/>
        <charset val="134"/>
      </rPr>
      <t>进料</t>
    </r>
    <phoneticPr fontId="2" type="noConversion"/>
  </si>
  <si>
    <r>
      <t xml:space="preserve">10.0 Manufacturing Quality
10.0 </t>
    </r>
    <r>
      <rPr>
        <sz val="8"/>
        <rFont val="宋体"/>
        <charset val="134"/>
      </rPr>
      <t>生产质量</t>
    </r>
    <phoneticPr fontId="2" type="noConversion"/>
  </si>
  <si>
    <r>
      <t xml:space="preserve">11.0 Statistical Process Control
11.0 </t>
    </r>
    <r>
      <rPr>
        <sz val="8"/>
        <rFont val="宋体"/>
        <charset val="134"/>
      </rPr>
      <t>统计过程控制</t>
    </r>
    <phoneticPr fontId="2" type="noConversion"/>
  </si>
  <si>
    <r>
      <t xml:space="preserve">12.0 Nonconforming Material
12.0 </t>
    </r>
    <r>
      <rPr>
        <sz val="8"/>
        <rFont val="宋体"/>
        <charset val="134"/>
      </rPr>
      <t>不合格产品</t>
    </r>
    <phoneticPr fontId="2" type="noConversion"/>
  </si>
  <si>
    <r>
      <t xml:space="preserve">13.0 Measurement Equipment
13.0 </t>
    </r>
    <r>
      <rPr>
        <sz val="8"/>
        <rFont val="宋体"/>
        <charset val="134"/>
      </rPr>
      <t>测量仪器</t>
    </r>
    <phoneticPr fontId="2" type="noConversion"/>
  </si>
  <si>
    <r>
      <t xml:space="preserve">14.0 Preventive Maintenance 
14.0 </t>
    </r>
    <r>
      <rPr>
        <sz val="8"/>
        <rFont val="宋体"/>
        <charset val="134"/>
      </rPr>
      <t>预防性维修</t>
    </r>
    <phoneticPr fontId="2" type="noConversion"/>
  </si>
  <si>
    <r>
      <t xml:space="preserve">15.0 Environmental 
15.0 </t>
    </r>
    <r>
      <rPr>
        <sz val="8"/>
        <rFont val="宋体"/>
        <charset val="134"/>
      </rPr>
      <t>相关环境</t>
    </r>
    <phoneticPr fontId="2" type="noConversion"/>
  </si>
  <si>
    <r>
      <t xml:space="preserve">16.0 Housekeeping, Storage, &amp; Pkg.
16.0 </t>
    </r>
    <r>
      <rPr>
        <sz val="8"/>
        <rFont val="宋体"/>
        <charset val="134"/>
      </rPr>
      <t>内务处理，存储和封装</t>
    </r>
    <phoneticPr fontId="2" type="noConversion"/>
  </si>
  <si>
    <r>
      <t xml:space="preserve">STANDARD AUDIT SCORES:
</t>
    </r>
    <r>
      <rPr>
        <b/>
        <sz val="8"/>
        <rFont val="宋体"/>
        <charset val="134"/>
      </rPr>
      <t>标准审计得分：</t>
    </r>
    <phoneticPr fontId="2" type="noConversion"/>
  </si>
  <si>
    <r>
      <t xml:space="preserve">% of Requirements Met = 100%
</t>
    </r>
    <r>
      <rPr>
        <sz val="8"/>
        <rFont val="宋体"/>
        <charset val="134"/>
      </rPr>
      <t>要求满足的</t>
    </r>
    <r>
      <rPr>
        <sz val="8"/>
        <rFont val="Times New Roman"/>
        <family val="1"/>
      </rPr>
      <t>% = 100%</t>
    </r>
    <phoneticPr fontId="2" type="noConversion"/>
  </si>
  <si>
    <r>
      <t xml:space="preserve">AND
</t>
    </r>
    <r>
      <rPr>
        <b/>
        <u/>
        <sz val="8"/>
        <rFont val="宋体"/>
        <charset val="134"/>
      </rPr>
      <t>同时</t>
    </r>
    <phoneticPr fontId="2" type="noConversion"/>
  </si>
  <si>
    <t>Overall Weighted Score =</t>
    <phoneticPr fontId="2" type="noConversion"/>
  </si>
  <si>
    <r>
      <t xml:space="preserve">70% or Higher
</t>
    </r>
    <r>
      <rPr>
        <sz val="8"/>
        <rFont val="宋体"/>
        <charset val="134"/>
      </rPr>
      <t>总加权分数</t>
    </r>
    <r>
      <rPr>
        <sz val="8"/>
        <rFont val="Times New Roman"/>
        <family val="1"/>
      </rPr>
      <t xml:space="preserve">= 70% </t>
    </r>
    <r>
      <rPr>
        <sz val="8"/>
        <rFont val="宋体"/>
        <charset val="134"/>
      </rPr>
      <t>或更高</t>
    </r>
    <phoneticPr fontId="2" type="noConversion"/>
  </si>
  <si>
    <t>Rq'mnts</t>
    <phoneticPr fontId="2" type="noConversion"/>
  </si>
  <si>
    <t>Points</t>
    <phoneticPr fontId="2" type="noConversion"/>
  </si>
  <si>
    <t>Max</t>
    <phoneticPr fontId="2" type="noConversion"/>
  </si>
  <si>
    <r>
      <t xml:space="preserve">Met
</t>
    </r>
    <r>
      <rPr>
        <sz val="8"/>
        <rFont val="宋体"/>
        <charset val="134"/>
      </rPr>
      <t>满足条件</t>
    </r>
    <phoneticPr fontId="2" type="noConversion"/>
  </si>
  <si>
    <r>
      <t xml:space="preserve">Score
</t>
    </r>
    <r>
      <rPr>
        <sz val="8"/>
        <rFont val="宋体"/>
        <charset val="134"/>
      </rPr>
      <t>可能得分</t>
    </r>
    <phoneticPr fontId="2" type="noConversion"/>
  </si>
  <si>
    <r>
      <t xml:space="preserve">Score
</t>
    </r>
    <r>
      <rPr>
        <sz val="8"/>
        <rFont val="宋体"/>
        <charset val="134"/>
      </rPr>
      <t>加权得分</t>
    </r>
    <phoneticPr fontId="2" type="noConversion"/>
  </si>
  <si>
    <r>
      <t xml:space="preserve">Met
</t>
    </r>
    <r>
      <rPr>
        <sz val="8"/>
        <rFont val="宋体"/>
        <charset val="134"/>
      </rPr>
      <t>满足</t>
    </r>
    <r>
      <rPr>
        <sz val="8"/>
        <rFont val="Times New Roman"/>
        <family val="1"/>
      </rPr>
      <t>%</t>
    </r>
    <phoneticPr fontId="2" type="noConversion"/>
  </si>
  <si>
    <r>
      <t xml:space="preserve">Score
</t>
    </r>
    <r>
      <rPr>
        <sz val="8"/>
        <rFont val="宋体"/>
        <charset val="134"/>
      </rPr>
      <t>可能得到</t>
    </r>
    <r>
      <rPr>
        <sz val="8"/>
        <rFont val="Times New Roman"/>
        <family val="1"/>
      </rPr>
      <t>%</t>
    </r>
    <phoneticPr fontId="2" type="noConversion"/>
  </si>
  <si>
    <r>
      <t xml:space="preserve">Supplier Comments
</t>
    </r>
    <r>
      <rPr>
        <b/>
        <sz val="8"/>
        <rFont val="宋体"/>
        <charset val="134"/>
      </rPr>
      <t>供应商评注</t>
    </r>
    <phoneticPr fontId="2" type="noConversion"/>
  </si>
  <si>
    <r>
      <t xml:space="preserve">Standard Checklist
</t>
    </r>
    <r>
      <rPr>
        <sz val="10"/>
        <rFont val="宋体"/>
        <charset val="134"/>
      </rPr>
      <t>标准清单</t>
    </r>
    <phoneticPr fontId="2" type="noConversion"/>
  </si>
  <si>
    <r>
      <t xml:space="preserve">Supplier Name: 
</t>
    </r>
    <r>
      <rPr>
        <sz val="9"/>
        <color indexed="12"/>
        <rFont val="宋体"/>
        <charset val="134"/>
      </rPr>
      <t>供应商名称：</t>
    </r>
    <phoneticPr fontId="2" type="noConversion"/>
  </si>
  <si>
    <r>
      <t xml:space="preserve">Requirements
</t>
    </r>
    <r>
      <rPr>
        <sz val="10"/>
        <rFont val="宋体"/>
        <charset val="134"/>
      </rPr>
      <t>要求</t>
    </r>
    <phoneticPr fontId="2" type="noConversion"/>
  </si>
  <si>
    <r>
      <t xml:space="preserve">1.0 Quality Management
1.0 </t>
    </r>
    <r>
      <rPr>
        <b/>
        <sz val="10"/>
        <color indexed="9"/>
        <rFont val="宋体"/>
        <charset val="134"/>
      </rPr>
      <t>质量管理</t>
    </r>
    <phoneticPr fontId="2" type="noConversion"/>
  </si>
  <si>
    <t>1.2 Quality reports, trend charts, and data analysis</t>
    <phoneticPr fontId="2" type="noConversion"/>
  </si>
  <si>
    <t>identify areas of opportunity and are used by</t>
    <phoneticPr fontId="2" type="noConversion"/>
  </si>
  <si>
    <t xml:space="preserve">quality system reviews that address quality related </t>
    <phoneticPr fontId="2" type="noConversion"/>
  </si>
  <si>
    <r>
      <t xml:space="preserve">Comment &amp; Scoring Rationale:
</t>
    </r>
    <r>
      <rPr>
        <b/>
        <u/>
        <sz val="10"/>
        <rFont val="宋体"/>
        <charset val="134"/>
      </rPr>
      <t>点评和得分理由：</t>
    </r>
    <phoneticPr fontId="2" type="noConversion"/>
  </si>
  <si>
    <t>Product quality yield data, top problems</t>
    <phoneticPr fontId="2" type="noConversion"/>
  </si>
  <si>
    <t>and corresponding improvement</t>
    <phoneticPr fontId="2" type="noConversion"/>
  </si>
  <si>
    <t>actions, status of preventive/corrective</t>
    <phoneticPr fontId="2" type="noConversion"/>
  </si>
  <si>
    <r>
      <t xml:space="preserve">ISO/TS Ref
</t>
    </r>
    <r>
      <rPr>
        <sz val="10"/>
        <rFont val="宋体"/>
        <charset val="134"/>
      </rPr>
      <t>国家标准</t>
    </r>
    <r>
      <rPr>
        <sz val="10"/>
        <rFont val="Arial"/>
        <family val="2"/>
      </rPr>
      <t>/</t>
    </r>
    <r>
      <rPr>
        <sz val="10"/>
        <rFont val="宋体"/>
        <charset val="134"/>
      </rPr>
      <t>型号规格基准</t>
    </r>
    <phoneticPr fontId="2" type="noConversion"/>
  </si>
  <si>
    <r>
      <t xml:space="preserve">Audit
</t>
    </r>
    <r>
      <rPr>
        <sz val="10"/>
        <rFont val="宋体"/>
        <charset val="134"/>
      </rPr>
      <t>本审计的最高可能得分</t>
    </r>
    <phoneticPr fontId="2" type="noConversion"/>
  </si>
  <si>
    <r>
      <t xml:space="preserve">Score
</t>
    </r>
    <r>
      <rPr>
        <sz val="10"/>
        <rFont val="宋体"/>
        <charset val="134"/>
      </rPr>
      <t>加权得分</t>
    </r>
    <phoneticPr fontId="2" type="noConversion"/>
  </si>
  <si>
    <t>Percent</t>
    <phoneticPr fontId="2" type="noConversion"/>
  </si>
  <si>
    <r>
      <t xml:space="preserve">Weighted Initial Score
</t>
    </r>
    <r>
      <rPr>
        <sz val="10"/>
        <color indexed="12"/>
        <rFont val="宋体"/>
        <charset val="134"/>
      </rPr>
      <t>初始加权得分</t>
    </r>
    <phoneticPr fontId="2" type="noConversion"/>
  </si>
  <si>
    <r>
      <t xml:space="preserve">Weighted Final Score
</t>
    </r>
    <r>
      <rPr>
        <sz val="10"/>
        <rFont val="宋体"/>
        <charset val="134"/>
      </rPr>
      <t>最终加权得分</t>
    </r>
    <phoneticPr fontId="2" type="noConversion"/>
  </si>
  <si>
    <r>
      <t xml:space="preserve">Improvement
</t>
    </r>
    <r>
      <rPr>
        <sz val="10"/>
        <rFont val="宋体"/>
        <charset val="134"/>
      </rPr>
      <t>进行改进的时机</t>
    </r>
    <phoneticPr fontId="2" type="noConversion"/>
  </si>
  <si>
    <r>
      <t xml:space="preserve">Impl'd
</t>
    </r>
    <r>
      <rPr>
        <sz val="10"/>
        <rFont val="宋体"/>
        <charset val="134"/>
      </rPr>
      <t>目前的百分比</t>
    </r>
    <phoneticPr fontId="2" type="noConversion"/>
  </si>
  <si>
    <t>Corrective</t>
    <phoneticPr fontId="2" type="noConversion"/>
  </si>
  <si>
    <t>Action</t>
    <phoneticPr fontId="2" type="noConversion"/>
  </si>
  <si>
    <r>
      <t xml:space="preserve">Required
</t>
    </r>
    <r>
      <rPr>
        <sz val="10"/>
        <rFont val="宋体"/>
        <charset val="134"/>
      </rPr>
      <t>所需的矫正措施</t>
    </r>
    <phoneticPr fontId="2" type="noConversion"/>
  </si>
  <si>
    <t>Opportunity</t>
    <phoneticPr fontId="2" type="noConversion"/>
  </si>
  <si>
    <r>
      <t>ISO/</t>
    </r>
    <r>
      <rPr>
        <u/>
        <sz val="10"/>
        <rFont val="Arial"/>
        <family val="2"/>
      </rPr>
      <t>TS</t>
    </r>
    <r>
      <rPr>
        <sz val="10"/>
        <rFont val="Arial"/>
        <family val="2"/>
      </rPr>
      <t xml:space="preserve"> Ref
</t>
    </r>
    <r>
      <rPr>
        <sz val="10"/>
        <rFont val="宋体"/>
        <charset val="134"/>
      </rPr>
      <t>国家标准</t>
    </r>
    <r>
      <rPr>
        <sz val="10"/>
        <rFont val="Arial"/>
        <family val="2"/>
      </rPr>
      <t>/</t>
    </r>
    <r>
      <rPr>
        <sz val="10"/>
        <rFont val="宋体"/>
        <charset val="134"/>
      </rPr>
      <t>型号规格基准</t>
    </r>
    <phoneticPr fontId="2" type="noConversion"/>
  </si>
  <si>
    <r>
      <t xml:space="preserve">Rq'mnt?
</t>
    </r>
    <r>
      <rPr>
        <sz val="10"/>
        <rFont val="宋体"/>
        <charset val="134"/>
      </rPr>
      <t>满足条件？</t>
    </r>
    <phoneticPr fontId="2" type="noConversion"/>
  </si>
  <si>
    <r>
      <t xml:space="preserve">Y
</t>
    </r>
    <r>
      <rPr>
        <sz val="10"/>
        <rFont val="宋体"/>
        <charset val="134"/>
      </rPr>
      <t>是</t>
    </r>
    <phoneticPr fontId="2" type="noConversion"/>
  </si>
  <si>
    <r>
      <t xml:space="preserve">N
</t>
    </r>
    <r>
      <rPr>
        <sz val="10"/>
        <rFont val="宋体"/>
        <charset val="134"/>
      </rPr>
      <t>否</t>
    </r>
    <phoneticPr fontId="2" type="noConversion"/>
  </si>
  <si>
    <r>
      <t xml:space="preserve">2.0 Continuous Improvement
2.0 </t>
    </r>
    <r>
      <rPr>
        <b/>
        <sz val="10"/>
        <color indexed="9"/>
        <rFont val="宋体"/>
        <charset val="134"/>
      </rPr>
      <t>持续改进</t>
    </r>
    <phoneticPr fontId="2" type="noConversion"/>
  </si>
  <si>
    <t>2.1 Preventive actions are taken based on the</t>
    <phoneticPr fontId="2" type="noConversion"/>
  </si>
  <si>
    <t>analysis of significant business trends, design reviews,</t>
    <phoneticPr fontId="2" type="noConversion"/>
  </si>
  <si>
    <t xml:space="preserve">customer satisfaction surveys or other meaningful </t>
    <phoneticPr fontId="2" type="noConversion"/>
  </si>
  <si>
    <t>2.2 A formal approach is used to actively pursue cost</t>
    <phoneticPr fontId="2" type="noConversion"/>
  </si>
  <si>
    <t>containment and other continual improvement activities</t>
    <phoneticPr fontId="2" type="noConversion"/>
  </si>
  <si>
    <t>throughout the organization. Documented procedures</t>
    <phoneticPr fontId="2" type="noConversion"/>
  </si>
  <si>
    <t>2.3 A corrective action system is in place that provides</t>
    <phoneticPr fontId="2" type="noConversion"/>
  </si>
  <si>
    <t>root cause analysis and takes timely and effective</t>
    <phoneticPr fontId="2" type="noConversion"/>
  </si>
  <si>
    <t>action to prevent recurrence. Documented procedures</t>
    <phoneticPr fontId="2" type="noConversion"/>
  </si>
  <si>
    <t>Management review meetings, goal setting</t>
    <phoneticPr fontId="2" type="noConversion"/>
  </si>
  <si>
    <t>performance measurement, internal audits,</t>
    <phoneticPr fontId="2" type="noConversion"/>
  </si>
  <si>
    <t>Employee involvement / recognition</t>
    <phoneticPr fontId="2" type="noConversion"/>
  </si>
  <si>
    <t>program, Lean, Six Sigma, Kaizen, SPC</t>
    <phoneticPr fontId="2" type="noConversion"/>
  </si>
  <si>
    <t xml:space="preserve">5-S, cost reduction program, preventive </t>
    <phoneticPr fontId="2" type="noConversion"/>
  </si>
  <si>
    <t>Corrective action records, trend charts,</t>
    <phoneticPr fontId="2" type="noConversion"/>
  </si>
  <si>
    <t xml:space="preserve">meeting minutes, nonconformance, </t>
    <phoneticPr fontId="2" type="noConversion"/>
  </si>
  <si>
    <t>frequency &amp; cost analysis. Does CA</t>
    <phoneticPr fontId="2" type="noConversion"/>
  </si>
  <si>
    <r>
      <t xml:space="preserve">Impl'd
</t>
    </r>
    <r>
      <rPr>
        <sz val="10"/>
        <rFont val="宋体"/>
        <charset val="134"/>
      </rPr>
      <t>目前百分比</t>
    </r>
    <phoneticPr fontId="2" type="noConversion"/>
  </si>
  <si>
    <r>
      <t xml:space="preserve">Weighted Initial Score
</t>
    </r>
    <r>
      <rPr>
        <sz val="10"/>
        <color indexed="12"/>
        <rFont val="宋体"/>
        <charset val="134"/>
      </rPr>
      <t>最初的加权得分</t>
    </r>
    <phoneticPr fontId="2" type="noConversion"/>
  </si>
  <si>
    <r>
      <t xml:space="preserve">Weighted Final Score
</t>
    </r>
    <r>
      <rPr>
        <sz val="10"/>
        <rFont val="宋体"/>
        <charset val="134"/>
      </rPr>
      <t>最终的加权得分</t>
    </r>
    <phoneticPr fontId="2" type="noConversion"/>
  </si>
  <si>
    <r>
      <t xml:space="preserve">3.0 Training &amp; Education
3.0 </t>
    </r>
    <r>
      <rPr>
        <b/>
        <sz val="10"/>
        <color indexed="9"/>
        <rFont val="宋体"/>
        <charset val="134"/>
      </rPr>
      <t>培训和教育</t>
    </r>
    <phoneticPr fontId="2" type="noConversion"/>
  </si>
  <si>
    <t>3.1 The skill and education level required for each job</t>
    <phoneticPr fontId="2" type="noConversion"/>
  </si>
  <si>
    <t>is documented and appropriate training / re-training is</t>
    <phoneticPr fontId="2" type="noConversion"/>
  </si>
  <si>
    <t>3.2 Employee qualification / certification is maintained</t>
    <phoneticPr fontId="2" type="noConversion"/>
  </si>
  <si>
    <t xml:space="preserve">where the quality outcome of the process cannot be </t>
    <phoneticPr fontId="2" type="noConversion"/>
  </si>
  <si>
    <t>verified and is strongly dependent upon operator skill.</t>
    <phoneticPr fontId="2" type="noConversion"/>
  </si>
  <si>
    <t>3.3 Suitable methods are used to verify training</t>
    <phoneticPr fontId="2" type="noConversion"/>
  </si>
  <si>
    <t>management on a routine basis. Records required.</t>
  </si>
  <si>
    <t>1.3 Quality performance targets are clearly defined,</t>
  </si>
  <si>
    <t>分析现场故障，检验数据，资源需求，内部审计结果，纠正措施等。</t>
  </si>
  <si>
    <t xml:space="preserve">inputs. Documented procedures required.Records required. </t>
    <phoneticPr fontId="2" type="noConversion"/>
  </si>
  <si>
    <t xml:space="preserve">
action plans, customer surveys. </t>
    <phoneticPr fontId="2" type="noConversion"/>
  </si>
  <si>
    <t xml:space="preserve">required. Records required. 
</t>
    <phoneticPr fontId="2" type="noConversion"/>
  </si>
  <si>
    <r>
      <t xml:space="preserve">actions.
</t>
    </r>
    <r>
      <rPr>
        <sz val="10"/>
        <rFont val="宋体"/>
        <charset val="134"/>
      </rPr>
      <t/>
    </r>
    <phoneticPr fontId="2" type="noConversion"/>
  </si>
  <si>
    <t>system cover customer, internal, &amp; supplier issues?</t>
    <phoneticPr fontId="2" type="noConversion"/>
  </si>
  <si>
    <t xml:space="preserve">provided. Records required. 
</t>
    <phoneticPr fontId="2" type="noConversion"/>
  </si>
  <si>
    <t xml:space="preserve">for use of training aids &amp; work instructions at work stations. </t>
    <phoneticPr fontId="2" type="noConversion"/>
  </si>
  <si>
    <t xml:space="preserve">
etc.</t>
    <phoneticPr fontId="2" type="noConversion"/>
  </si>
  <si>
    <t xml:space="preserve">
Records required. </t>
    <phoneticPr fontId="2" type="noConversion"/>
  </si>
  <si>
    <t xml:space="preserve">
effectiveness. Records required</t>
    <phoneticPr fontId="2" type="noConversion"/>
  </si>
  <si>
    <t xml:space="preserve">monitoring and performance measurements. 
</t>
    <phoneticPr fontId="2" type="noConversion"/>
  </si>
  <si>
    <t>包括职业健康与安全培训，通讯，应急准备和响应，监测和性能测量。</t>
  </si>
  <si>
    <r>
      <t xml:space="preserve">
4.1 </t>
    </r>
    <r>
      <rPr>
        <sz val="10"/>
        <rFont val="宋体"/>
        <charset val="134"/>
      </rPr>
      <t>职业健康与安全（</t>
    </r>
    <r>
      <rPr>
        <sz val="10"/>
        <rFont val="Arial"/>
        <family val="2"/>
      </rPr>
      <t>OHS</t>
    </r>
    <r>
      <rPr>
        <sz val="10"/>
        <rFont val="宋体"/>
        <charset val="134"/>
      </rPr>
      <t>）管理系统应在保证个人安全的同时不对产品质量产生影响。</t>
    </r>
    <phoneticPr fontId="2" type="noConversion"/>
  </si>
  <si>
    <t>compromising the achievement of product quality requirements.</t>
    <phoneticPr fontId="2" type="noConversion"/>
  </si>
  <si>
    <r>
      <t xml:space="preserve">4.2 </t>
    </r>
    <r>
      <rPr>
        <sz val="10"/>
        <rFont val="宋体"/>
        <charset val="134"/>
      </rPr>
      <t>职业健康与安全政策应当明确指出该组织的健康与安全目标，以及管理者对于持续改善职业健康与安全指标的承诺。</t>
    </r>
  </si>
  <si>
    <t>政策与程序，健康和安装趋势图，事故发生率的改善等。</t>
  </si>
  <si>
    <t xml:space="preserve">
continual improvement of OHS metrics. </t>
    <phoneticPr fontId="2" type="noConversion"/>
  </si>
  <si>
    <t xml:space="preserve">
history etc. </t>
    <phoneticPr fontId="2" type="noConversion"/>
  </si>
  <si>
    <r>
      <t xml:space="preserve">use of Design for Six Sigma (DFSS) tools etc. 
</t>
    </r>
    <r>
      <rPr>
        <sz val="10"/>
        <rFont val="宋体"/>
        <charset val="134"/>
      </rPr>
      <t/>
    </r>
    <phoneticPr fontId="2" type="noConversion"/>
  </si>
  <si>
    <r>
      <t>市场调研，客户</t>
    </r>
    <r>
      <rPr>
        <sz val="10"/>
        <rFont val="Arial"/>
        <family val="2"/>
      </rPr>
      <t>/</t>
    </r>
    <r>
      <rPr>
        <sz val="10"/>
        <rFont val="宋体"/>
        <charset val="134"/>
      </rPr>
      <t>终端用户调查，使用六个西格玛设计工具等。</t>
    </r>
  </si>
  <si>
    <r>
      <t xml:space="preserve">5.2 </t>
    </r>
    <r>
      <rPr>
        <sz val="10"/>
        <rFont val="宋体"/>
        <charset val="134"/>
      </rPr>
      <t>产品规格和设计图纸要始终能体现出新的或经过更改的产品设计。需要记录。</t>
    </r>
  </si>
  <si>
    <t xml:space="preserve">
designs. Records required. </t>
    <phoneticPr fontId="2" type="noConversion"/>
  </si>
  <si>
    <r>
      <t xml:space="preserve">5.3 </t>
    </r>
    <r>
      <rPr>
        <sz val="10"/>
        <rFont val="宋体"/>
        <charset val="134"/>
      </rPr>
      <t>设计审核是设计过程的重要组成部分，需要在产品发布前完成。需要记录。</t>
    </r>
  </si>
  <si>
    <t xml:space="preserve">
Records required.</t>
    <phoneticPr fontId="2" type="noConversion"/>
  </si>
  <si>
    <r>
      <t xml:space="preserve">6.1 </t>
    </r>
    <r>
      <rPr>
        <sz val="10"/>
        <rFont val="宋体"/>
        <charset val="134"/>
      </rPr>
      <t>根据客户要求检验并提供产品样品。需要记录。</t>
    </r>
  </si>
  <si>
    <t xml:space="preserve">
to customers upon request. Records required.</t>
    <phoneticPr fontId="2" type="noConversion"/>
  </si>
  <si>
    <r>
      <t xml:space="preserve">6.2 </t>
    </r>
    <r>
      <rPr>
        <sz val="10"/>
        <rFont val="宋体"/>
        <charset val="134"/>
      </rPr>
      <t>审核客户的产品要求和质量规格以确保能够在保证产品一致性的基础上满足条件。需要记录。</t>
    </r>
  </si>
  <si>
    <t xml:space="preserve">
on a consistent basis. Records required. </t>
    <phoneticPr fontId="2" type="noConversion"/>
  </si>
  <si>
    <r>
      <t xml:space="preserve">design changes implemented. 
</t>
    </r>
    <r>
      <rPr>
        <sz val="10"/>
        <rFont val="宋体"/>
        <charset val="134"/>
      </rPr>
      <t/>
    </r>
    <phoneticPr fontId="2" type="noConversion"/>
  </si>
  <si>
    <r>
      <t>可靠性测试计划，测试报告，采取的改进</t>
    </r>
    <r>
      <rPr>
        <sz val="10"/>
        <rFont val="Arial"/>
        <family val="2"/>
      </rPr>
      <t>/</t>
    </r>
    <r>
      <rPr>
        <sz val="10"/>
        <rFont val="宋体"/>
        <charset val="134"/>
      </rPr>
      <t>纠正措施，改变的设计。</t>
    </r>
  </si>
  <si>
    <r>
      <t>可靠性测试总结报告</t>
    </r>
    <r>
      <rPr>
        <sz val="10"/>
        <rFont val="Arial"/>
        <family val="2"/>
      </rPr>
      <t>/</t>
    </r>
    <r>
      <rPr>
        <sz val="10"/>
        <rFont val="宋体"/>
        <charset val="134"/>
      </rPr>
      <t>图表</t>
    </r>
  </si>
  <si>
    <t xml:space="preserve">
Reliability test summary reports/charts</t>
    <phoneticPr fontId="2" type="noConversion"/>
  </si>
  <si>
    <t>对采用的方法进行审核。需要书面化程序。</t>
  </si>
  <si>
    <t xml:space="preserve"> 
procedure.</t>
    <phoneticPr fontId="2" type="noConversion"/>
  </si>
  <si>
    <r>
      <t xml:space="preserve">7.2 </t>
    </r>
    <r>
      <rPr>
        <sz val="10"/>
        <rFont val="宋体"/>
        <charset val="134"/>
      </rPr>
      <t>在开始生产前，所有适用客户，工程和制程控制文件都应到位。需要书面化程序。</t>
    </r>
  </si>
  <si>
    <t xml:space="preserve">
of production. Documented procedures required. </t>
    <phoneticPr fontId="2" type="noConversion"/>
  </si>
  <si>
    <r>
      <t xml:space="preserve">8.1 </t>
    </r>
    <r>
      <rPr>
        <sz val="10"/>
        <rFont val="宋体"/>
        <charset val="134"/>
      </rPr>
      <t>通过正式规程选择、确认并重新确认供应商的资质。需要记录。</t>
    </r>
  </si>
  <si>
    <t xml:space="preserve">
required.</t>
    <phoneticPr fontId="2" type="noConversion"/>
  </si>
  <si>
    <t>合格供应商清单，合格供应商清单的操控和使用规程，生产材料的收据记录。</t>
  </si>
  <si>
    <t xml:space="preserve">
ASL, production material receipt records.</t>
    <phoneticPr fontId="2" type="noConversion"/>
  </si>
  <si>
    <r>
      <t xml:space="preserve">8.3 </t>
    </r>
    <r>
      <rPr>
        <sz val="10"/>
        <rFont val="宋体"/>
        <charset val="134"/>
      </rPr>
      <t>通过预防性措施来不断完善供应商群的水平。需要记录。</t>
    </r>
  </si>
  <si>
    <t xml:space="preserve">
required. </t>
    <phoneticPr fontId="2" type="noConversion"/>
  </si>
  <si>
    <t>存储中的隔离措施，进入存货仓库的限制条件和操作规程。</t>
  </si>
  <si>
    <t xml:space="preserve"> 
to stored inventories.</t>
    <phoneticPr fontId="2" type="noConversion"/>
  </si>
  <si>
    <t>质检标签，标记或指定规程中划定的暂存区域。</t>
  </si>
  <si>
    <t xml:space="preserve">
as indicated in the procedure. </t>
    <phoneticPr fontId="2" type="noConversion"/>
  </si>
  <si>
    <t>提供标准车型，车的循环运送时间分析以及路程长度的书面化记录。</t>
  </si>
  <si>
    <t xml:space="preserve">
measurements. </t>
    <phoneticPr fontId="2" type="noConversion"/>
  </si>
  <si>
    <r>
      <t xml:space="preserve">10.1 </t>
    </r>
    <r>
      <rPr>
        <sz val="10"/>
        <rFont val="宋体"/>
        <charset val="134"/>
      </rPr>
      <t>在生产使用前采用正式方法评判新的或重组设备是否符合资格。</t>
    </r>
  </si>
  <si>
    <t xml:space="preserve">
rebuilt production equipment prior to production use.</t>
    <phoneticPr fontId="2" type="noConversion"/>
  </si>
  <si>
    <t xml:space="preserve">
production process.</t>
    <phoneticPr fontId="2" type="noConversion"/>
  </si>
  <si>
    <r>
      <t>样本尺寸，频率，方法，文件化的控制数据</t>
    </r>
    <r>
      <rPr>
        <sz val="10"/>
        <rFont val="Arial"/>
        <family val="2"/>
      </rPr>
      <t>/</t>
    </r>
    <r>
      <rPr>
        <sz val="10"/>
        <rFont val="宋体"/>
        <charset val="134"/>
      </rPr>
      <t>修订级别等。</t>
    </r>
  </si>
  <si>
    <t xml:space="preserve">
document control dates/revision level, etc.</t>
    <phoneticPr fontId="2" type="noConversion"/>
  </si>
  <si>
    <r>
      <t xml:space="preserve">material test, etc. 
</t>
    </r>
    <r>
      <rPr>
        <sz val="10"/>
        <rFont val="宋体"/>
        <charset val="134"/>
      </rPr>
      <t/>
    </r>
    <phoneticPr fontId="2" type="noConversion"/>
  </si>
  <si>
    <r>
      <t>记录对进货，第一件产品，生产过程以及</t>
    </r>
    <r>
      <rPr>
        <sz val="10"/>
        <rFont val="Arial"/>
        <family val="2"/>
      </rPr>
      <t>/</t>
    </r>
    <r>
      <rPr>
        <sz val="10"/>
        <rFont val="宋体"/>
        <charset val="134"/>
      </rPr>
      <t>或最终检测、测试进行检查的结果。制程能力分析，材料测试等。</t>
    </r>
  </si>
  <si>
    <t>纠正措施，对客户发出的通知的记录，可靠性测试数据等。</t>
  </si>
  <si>
    <t xml:space="preserve">
notifications, reliability test data, etc. </t>
    <phoneticPr fontId="2" type="noConversion"/>
  </si>
  <si>
    <t>统计过程控制报告，控制图表，书面化的工艺参数。</t>
  </si>
  <si>
    <t xml:space="preserve">
process parameters</t>
    <phoneticPr fontId="2" type="noConversion"/>
  </si>
  <si>
    <t xml:space="preserve">documented improvement plan and results
</t>
    <phoneticPr fontId="2" type="noConversion"/>
  </si>
  <si>
    <t>统计过程控制报告，改进后的控制图表，书面化的改进方案及其结果。</t>
  </si>
  <si>
    <t xml:space="preserve">reduce sources of variation
</t>
    <phoneticPr fontId="2" type="noConversion"/>
  </si>
  <si>
    <r>
      <t xml:space="preserve">11.2 </t>
    </r>
    <r>
      <rPr>
        <sz val="10"/>
        <rFont val="宋体"/>
        <charset val="134"/>
      </rPr>
      <t>给出书面化的改进计划，以减少变动。</t>
    </r>
  </si>
  <si>
    <t>书面化的制程能力研究情况及其结果。</t>
  </si>
  <si>
    <t xml:space="preserve">
and results</t>
    <phoneticPr fontId="2" type="noConversion"/>
  </si>
  <si>
    <t>控制图表</t>
  </si>
  <si>
    <t xml:space="preserve">
Control charts</t>
    <phoneticPr fontId="2" type="noConversion"/>
  </si>
  <si>
    <t>标签，标识，分阶段控制，区域等。</t>
  </si>
  <si>
    <t xml:space="preserve">
etc. </t>
    <phoneticPr fontId="2" type="noConversion"/>
  </si>
  <si>
    <t>检测记录，标签，戳记等。</t>
  </si>
  <si>
    <t xml:space="preserve">
Inspection record, tag, stamp, etc.</t>
    <phoneticPr fontId="2" type="noConversion"/>
  </si>
  <si>
    <t>书面化规程，豁免文书或特权证明文书记录。</t>
  </si>
  <si>
    <t xml:space="preserve"> 
records.</t>
    <phoneticPr fontId="2" type="noConversion"/>
  </si>
  <si>
    <t>产品编号记录，产品批量管理，集装箱或产品的标签和标识等。</t>
  </si>
  <si>
    <t xml:space="preserve">
or product, etc. </t>
    <phoneticPr fontId="2" type="noConversion"/>
  </si>
  <si>
    <t>文件化程序或系统检测。</t>
  </si>
  <si>
    <t xml:space="preserve">
system</t>
    <phoneticPr fontId="2" type="noConversion"/>
  </si>
  <si>
    <t xml:space="preserve">GR&amp;R studies, reports. 
</t>
    <phoneticPr fontId="2" type="noConversion"/>
  </si>
  <si>
    <t>量具的重复性和再现性研究，报告。</t>
  </si>
  <si>
    <r>
      <t xml:space="preserve">13.2 </t>
    </r>
    <r>
      <rPr>
        <sz val="10"/>
        <rFont val="宋体"/>
        <charset val="134"/>
      </rPr>
      <t>定期按照书面化程序校准测量、量测和测试设备。需要记录。</t>
    </r>
  </si>
  <si>
    <t xml:space="preserve">
procedures. Records required.</t>
    <phoneticPr fontId="2" type="noConversion"/>
  </si>
  <si>
    <t>校准程序，校准标签以及其他记录。</t>
  </si>
  <si>
    <t xml:space="preserve">
stickers and other records. </t>
    <phoneticPr fontId="2" type="noConversion"/>
  </si>
  <si>
    <t>评估记录，纠正措施等。</t>
  </si>
  <si>
    <r>
      <t xml:space="preserve">levels, distribution/use control, etc. 
</t>
    </r>
    <r>
      <rPr>
        <sz val="10"/>
        <rFont val="宋体"/>
        <charset val="134"/>
      </rPr>
      <t/>
    </r>
    <phoneticPr fontId="2" type="noConversion"/>
  </si>
  <si>
    <r>
      <t>审核方法和记录，版本等级，分配</t>
    </r>
    <r>
      <rPr>
        <sz val="10"/>
        <rFont val="Arial"/>
        <family val="2"/>
      </rPr>
      <t>/</t>
    </r>
    <r>
      <rPr>
        <sz val="10"/>
        <rFont val="宋体"/>
        <charset val="134"/>
      </rPr>
      <t>使用控制等，</t>
    </r>
  </si>
  <si>
    <t>检查存储区域，标签，工具记录。</t>
  </si>
  <si>
    <t xml:space="preserve">
records. </t>
    <phoneticPr fontId="2" type="noConversion"/>
  </si>
  <si>
    <t xml:space="preserve">Environmental policy statement document.   </t>
    <phoneticPr fontId="2" type="noConversion"/>
  </si>
  <si>
    <t>环境政策声明的文件</t>
  </si>
  <si>
    <r>
      <t xml:space="preserve">15.2 </t>
    </r>
    <r>
      <rPr>
        <sz val="10"/>
        <rFont val="宋体"/>
        <charset val="134"/>
      </rPr>
      <t>有一个环境管理体系来确保符合所有适用的政府法规，争取没有悬而未决的问题，也没有违反条例的情况发生。</t>
    </r>
  </si>
  <si>
    <t>采购记录、废弃物、消费、以及库存控制程序。</t>
  </si>
  <si>
    <r>
      <t xml:space="preserve">16.1 </t>
    </r>
    <r>
      <rPr>
        <sz val="10"/>
        <rFont val="宋体"/>
        <charset val="134"/>
      </rPr>
      <t>设施周围的区域要保持清洁并摆放有序。保护好产品，以免造成损害。保持足够的照明和优质的空气。</t>
    </r>
  </si>
  <si>
    <r>
      <t xml:space="preserve">Number                   </t>
    </r>
    <r>
      <rPr>
        <sz val="10"/>
        <rFont val="宋体"/>
        <charset val="134"/>
      </rPr>
      <t>要求检查表的编号</t>
    </r>
    <phoneticPr fontId="2" type="noConversion"/>
  </si>
  <si>
    <r>
      <t xml:space="preserve">SQA Reference No.:          </t>
    </r>
    <r>
      <rPr>
        <sz val="10"/>
        <rFont val="宋体"/>
        <charset val="134"/>
      </rPr>
      <t>供应商质量保证参考编号：</t>
    </r>
    <phoneticPr fontId="2" type="noConversion"/>
  </si>
  <si>
    <r>
      <t xml:space="preserve">Supplier Name:                 </t>
    </r>
    <r>
      <rPr>
        <sz val="10"/>
        <color indexed="12"/>
        <rFont val="宋体"/>
        <charset val="134"/>
      </rPr>
      <t>供应商名称：</t>
    </r>
    <phoneticPr fontId="2" type="noConversion"/>
  </si>
  <si>
    <t>1.1 The quality system is documented,</t>
  </si>
  <si>
    <t>Quality manual, quality policy, and</t>
  </si>
  <si>
    <t>maintained and accurately describes the practices</t>
  </si>
  <si>
    <t>procedures with revision history</t>
  </si>
  <si>
    <t>showing updates and reviews.</t>
  </si>
  <si>
    <t>Records required.</t>
  </si>
  <si>
    <t xml:space="preserve">Strategic and tactical objectives, goals, </t>
  </si>
  <si>
    <t>including in the business plan and monitored for</t>
  </si>
  <si>
    <t xml:space="preserve">action plans, etc. </t>
  </si>
  <si>
    <t>improvements.</t>
  </si>
  <si>
    <t>1.4 Executive management participates in periodic</t>
  </si>
  <si>
    <t>Analysis of field failures, inspection yields,</t>
  </si>
  <si>
    <t>resource needs, internal audit results,</t>
  </si>
  <si>
    <t>feedback from customers and internal quality metrics.</t>
  </si>
  <si>
    <t xml:space="preserve">corrective action status, etc. </t>
  </si>
  <si>
    <t>Job descriptions, job skills assessment,</t>
    <phoneticPr fontId="2" type="noConversion"/>
  </si>
  <si>
    <t>training records, training manuals,. Look</t>
    <phoneticPr fontId="2" type="noConversion"/>
  </si>
  <si>
    <t xml:space="preserve">Qualification records, certification history </t>
    <phoneticPr fontId="2" type="noConversion"/>
  </si>
  <si>
    <t>Records of student testing, production</t>
    <phoneticPr fontId="2" type="noConversion"/>
  </si>
  <si>
    <t>quality records, audit records; interview</t>
    <phoneticPr fontId="2" type="noConversion"/>
  </si>
  <si>
    <t>workers to validate training records.</t>
    <phoneticPr fontId="2" type="noConversion"/>
  </si>
  <si>
    <r>
      <t xml:space="preserve">Supplier Name:
</t>
    </r>
    <r>
      <rPr>
        <sz val="10"/>
        <color indexed="12"/>
        <rFont val="宋体"/>
        <charset val="134"/>
      </rPr>
      <t>供应商名称：</t>
    </r>
    <phoneticPr fontId="2" type="noConversion"/>
  </si>
  <si>
    <r>
      <t>ISO/</t>
    </r>
    <r>
      <rPr>
        <u/>
        <sz val="10"/>
        <rFont val="Arial"/>
        <family val="2"/>
      </rPr>
      <t>TS</t>
    </r>
    <r>
      <rPr>
        <sz val="10"/>
        <rFont val="Arial"/>
        <family val="2"/>
      </rPr>
      <t xml:space="preserve"> Ref
</t>
    </r>
    <r>
      <rPr>
        <sz val="10"/>
        <rFont val="宋体"/>
        <charset val="134"/>
      </rPr>
      <t>国家标准</t>
    </r>
    <r>
      <rPr>
        <sz val="10"/>
        <rFont val="Arial"/>
        <family val="2"/>
      </rPr>
      <t>/</t>
    </r>
    <r>
      <rPr>
        <sz val="10"/>
        <rFont val="宋体"/>
        <charset val="134"/>
      </rPr>
      <t>型号规格基准</t>
    </r>
    <phoneticPr fontId="2" type="noConversion"/>
  </si>
  <si>
    <r>
      <t xml:space="preserve">Rq'mnt?
</t>
    </r>
    <r>
      <rPr>
        <sz val="10"/>
        <rFont val="宋体"/>
        <charset val="134"/>
      </rPr>
      <t>满足要求？</t>
    </r>
    <phoneticPr fontId="2" type="noConversion"/>
  </si>
  <si>
    <r>
      <t xml:space="preserve">4.0 Occupational Health &amp; Safety
4.0 </t>
    </r>
    <r>
      <rPr>
        <b/>
        <sz val="10"/>
        <color indexed="9"/>
        <rFont val="宋体"/>
        <charset val="134"/>
      </rPr>
      <t>职业健康与安全</t>
    </r>
    <phoneticPr fontId="2" type="noConversion"/>
  </si>
  <si>
    <r>
      <t xml:space="preserve">Audit Record
</t>
    </r>
    <r>
      <rPr>
        <b/>
        <sz val="11"/>
        <rFont val="宋体"/>
        <charset val="134"/>
      </rPr>
      <t>审核记录</t>
    </r>
  </si>
  <si>
    <r>
      <t xml:space="preserve">Audit Results
</t>
    </r>
    <r>
      <rPr>
        <b/>
        <sz val="8"/>
        <rFont val="宋体"/>
        <charset val="134"/>
      </rPr>
      <t>审核记录</t>
    </r>
  </si>
  <si>
    <r>
      <t xml:space="preserve">Standard Checklist
</t>
    </r>
    <r>
      <rPr>
        <sz val="10"/>
        <rFont val="宋体"/>
        <charset val="134"/>
      </rPr>
      <t>标准清单</t>
    </r>
  </si>
  <si>
    <r>
      <t xml:space="preserve">Supplier Corrective and Preventive Actions                                                                                                                                                                                                            </t>
    </r>
    <r>
      <rPr>
        <sz val="10"/>
        <rFont val="宋体"/>
        <charset val="134"/>
      </rPr>
      <t>供应商纠正和预防措施</t>
    </r>
  </si>
  <si>
    <r>
      <t xml:space="preserve">Notes &amp; Attachments                                                                                                                                                                     </t>
    </r>
    <r>
      <rPr>
        <sz val="10"/>
        <rFont val="宋体"/>
        <charset val="134"/>
      </rPr>
      <t>备注和附件</t>
    </r>
  </si>
  <si>
    <r>
      <t xml:space="preserve">Control of Changes                                                                   </t>
    </r>
    <r>
      <rPr>
        <sz val="10"/>
        <rFont val="宋体"/>
        <charset val="134"/>
      </rPr>
      <t>变化控制</t>
    </r>
  </si>
  <si>
    <r>
      <t xml:space="preserve">Customer property                                                                  </t>
    </r>
    <r>
      <rPr>
        <sz val="10"/>
        <rFont val="宋体"/>
        <charset val="134"/>
      </rPr>
      <t>顾客财产</t>
    </r>
  </si>
  <si>
    <r>
      <t xml:space="preserve">Corrective Action                                                                       </t>
    </r>
    <r>
      <rPr>
        <sz val="10"/>
        <rFont val="宋体"/>
        <charset val="134"/>
      </rPr>
      <t>纠正措施</t>
    </r>
  </si>
  <si>
    <r>
      <t xml:space="preserve">Preventive Action                                                                </t>
    </r>
    <r>
      <rPr>
        <sz val="10"/>
        <rFont val="宋体"/>
        <charset val="134"/>
      </rPr>
      <t>预防措施</t>
    </r>
  </si>
  <si>
    <r>
      <t xml:space="preserve">Management Reviews                                                      </t>
    </r>
    <r>
      <rPr>
        <sz val="10"/>
        <rFont val="宋体"/>
        <charset val="134"/>
      </rPr>
      <t>管理评审</t>
    </r>
  </si>
  <si>
    <r>
      <t xml:space="preserve">Documentation Requirements                                             </t>
    </r>
    <r>
      <rPr>
        <sz val="10"/>
        <rFont val="宋体"/>
        <charset val="134"/>
      </rPr>
      <t>文件要求</t>
    </r>
  </si>
  <si>
    <r>
      <t xml:space="preserve">Doc Control                                                                          </t>
    </r>
    <r>
      <rPr>
        <sz val="10"/>
        <rFont val="宋体"/>
        <charset val="134"/>
      </rPr>
      <t>文件控制</t>
    </r>
  </si>
  <si>
    <r>
      <t xml:space="preserve">Control of Records                                                             </t>
    </r>
    <r>
      <rPr>
        <sz val="10"/>
        <rFont val="宋体"/>
        <charset val="134"/>
      </rPr>
      <t>记录控制</t>
    </r>
  </si>
  <si>
    <r>
      <t xml:space="preserve">Internal Audits                                                                   </t>
    </r>
    <r>
      <rPr>
        <sz val="10"/>
        <rFont val="宋体"/>
        <charset val="134"/>
      </rPr>
      <t>内部审核</t>
    </r>
  </si>
  <si>
    <r>
      <t xml:space="preserve">Corrective Action                                                              </t>
    </r>
    <r>
      <rPr>
        <sz val="10"/>
        <rFont val="宋体"/>
        <charset val="134"/>
      </rPr>
      <t>纠正措施</t>
    </r>
  </si>
  <si>
    <r>
      <t xml:space="preserve">Preventive Action                                                                 </t>
    </r>
    <r>
      <rPr>
        <sz val="10"/>
        <rFont val="宋体"/>
        <charset val="134"/>
      </rPr>
      <t>预防措施</t>
    </r>
  </si>
  <si>
    <r>
      <t xml:space="preserve">Watts Supplier Audit Checklist                                                                                                                                                                                                                                                            </t>
    </r>
    <r>
      <rPr>
        <sz val="10"/>
        <rFont val="宋体"/>
        <charset val="134"/>
      </rPr>
      <t>沃茨供应商审核检查表</t>
    </r>
  </si>
  <si>
    <r>
      <t xml:space="preserve">Watts Supplier Audit Checklist                                                                                                                                                                                                                                          </t>
    </r>
    <r>
      <rPr>
        <sz val="10"/>
        <rFont val="宋体"/>
        <charset val="134"/>
      </rPr>
      <t>沃茨供应商审核检查表</t>
    </r>
  </si>
  <si>
    <r>
      <t xml:space="preserve">Supplier Name:  
</t>
    </r>
    <r>
      <rPr>
        <sz val="10"/>
        <color indexed="12"/>
        <rFont val="宋体"/>
        <charset val="134"/>
      </rPr>
      <t>供应商名称：</t>
    </r>
    <r>
      <rPr>
        <sz val="10"/>
        <color indexed="12"/>
        <rFont val="Arial"/>
        <family val="2"/>
      </rPr>
      <t xml:space="preserve"> </t>
    </r>
  </si>
  <si>
    <r>
      <t xml:space="preserve">Standard Checklist                                                                                                                                 </t>
    </r>
    <r>
      <rPr>
        <sz val="10"/>
        <rFont val="宋体"/>
        <charset val="134"/>
      </rPr>
      <t>标准清单</t>
    </r>
  </si>
  <si>
    <r>
      <t xml:space="preserve">Standard Checklist                                                                                                                                  </t>
    </r>
    <r>
      <rPr>
        <sz val="10"/>
        <rFont val="宋体"/>
        <charset val="134"/>
      </rPr>
      <t>标准清单</t>
    </r>
  </si>
  <si>
    <t>particularily of customer-owned tools and equipment. Records required.</t>
  </si>
  <si>
    <r>
      <t xml:space="preserve">14.1 </t>
    </r>
    <r>
      <rPr>
        <sz val="10"/>
        <rFont val="宋体"/>
        <charset val="134"/>
      </rPr>
      <t>将工具存放在适宜、明确并可以追踪的区域中，特别是客户的工具和设备。需要记录。</t>
    </r>
  </si>
  <si>
    <r>
      <t xml:space="preserve">and compliance results.
</t>
    </r>
    <r>
      <rPr>
        <sz val="10"/>
        <rFont val="宋体"/>
        <charset val="134"/>
      </rPr>
      <t>检查系统，预防性维修计划，预防性维修计划表和相应的记录。</t>
    </r>
  </si>
  <si>
    <r>
      <t xml:space="preserve">
13.5 </t>
    </r>
    <r>
      <rPr>
        <sz val="10"/>
        <rFont val="宋体"/>
        <charset val="134"/>
      </rPr>
      <t>在首次使用电脑软件检测产品质量或过程控制情况之前应先检测电脑软件的适用性和准确性。当对软件进行过修改时，应对其再次进行检测。需要记录。</t>
    </r>
  </si>
  <si>
    <t xml:space="preserve">processes. Software is re-verified when revised. Records required. </t>
  </si>
  <si>
    <r>
      <rPr>
        <sz val="16"/>
        <rFont val="宋体"/>
        <charset val="134"/>
      </rPr>
      <t>□</t>
    </r>
    <r>
      <rPr>
        <sz val="11"/>
        <rFont val="Times New Roman"/>
        <family val="1"/>
      </rPr>
      <t xml:space="preserve"> NOT APPROVED
</t>
    </r>
    <r>
      <rPr>
        <sz val="11"/>
        <rFont val="宋体"/>
        <charset val="134"/>
      </rPr>
      <t>不批准</t>
    </r>
  </si>
  <si>
    <r>
      <t xml:space="preserve">gaging used, acceptable yield rates. 
</t>
    </r>
    <r>
      <rPr>
        <sz val="10"/>
        <rFont val="宋体"/>
        <charset val="134"/>
      </rPr>
      <t>工艺流程图，使用的统计工具，重要检查点，检查频率，记录，管制责任，检验</t>
    </r>
    <r>
      <rPr>
        <sz val="10"/>
        <rFont val="Arial"/>
        <family val="2"/>
      </rPr>
      <t>/</t>
    </r>
    <r>
      <rPr>
        <sz val="10"/>
        <rFont val="宋体"/>
        <charset val="134"/>
      </rPr>
      <t>测试方法，使用的计量，可以接受的收益率</t>
    </r>
  </si>
  <si>
    <r>
      <t xml:space="preserve">10.2 </t>
    </r>
    <r>
      <rPr>
        <sz val="10"/>
        <rFont val="宋体"/>
        <charset val="134"/>
      </rPr>
      <t>通过控制计划在生产过程中进行规划并部署以检测、测试产品功能</t>
    </r>
  </si>
  <si>
    <t>throughout the process and prior to shipment. Records required</t>
  </si>
  <si>
    <r>
      <t xml:space="preserve">10.4 </t>
    </r>
    <r>
      <rPr>
        <sz val="10"/>
        <rFont val="宋体"/>
        <charset val="134"/>
      </rPr>
      <t>在运送产品之前，根据对整个制程过程关键点的一致性审核而得出的相应工作指示进行相应的监测、测试和制程调整。</t>
    </r>
  </si>
  <si>
    <t xml:space="preserve">key equipment failures, major production issues. </t>
  </si>
  <si>
    <t>4.1 The Occupation Health &amp; Safety (OSH) management</t>
    <phoneticPr fontId="2" type="noConversion"/>
  </si>
  <si>
    <t xml:space="preserve">system addresses the safety of personnel without </t>
    <phoneticPr fontId="2" type="noConversion"/>
  </si>
  <si>
    <t>4.2 The OHS policy states the organization's health</t>
    <phoneticPr fontId="2" type="noConversion"/>
  </si>
  <si>
    <t>and safety objectives and management's commitment to</t>
    <phoneticPr fontId="2" type="noConversion"/>
  </si>
  <si>
    <t xml:space="preserve">4.3 Procedures are used for the on-going </t>
    <phoneticPr fontId="2" type="noConversion"/>
  </si>
  <si>
    <t xml:space="preserve">identification of hazards, the assessment of risks, </t>
    <phoneticPr fontId="2" type="noConversion"/>
  </si>
  <si>
    <r>
      <t xml:space="preserve">and the implementation of necessary control measures.
4.3 </t>
    </r>
    <r>
      <rPr>
        <sz val="10"/>
        <rFont val="宋体"/>
        <charset val="134"/>
      </rPr>
      <t>持续确认危险因素，风险评估并实施必要的控制措施。</t>
    </r>
    <phoneticPr fontId="2" type="noConversion"/>
  </si>
  <si>
    <t>Procedure for OHS training, communications,</t>
    <phoneticPr fontId="2" type="noConversion"/>
  </si>
  <si>
    <t xml:space="preserve">emergency preparedness and response, </t>
    <phoneticPr fontId="2" type="noConversion"/>
  </si>
  <si>
    <t>Policies and procedures, health &amp; safety</t>
    <phoneticPr fontId="2" type="noConversion"/>
  </si>
  <si>
    <t xml:space="preserve">trend charts, accident rate improvement </t>
    <phoneticPr fontId="2" type="noConversion"/>
  </si>
  <si>
    <t>Safety committee or group meeting minutes,</t>
    <phoneticPr fontId="2" type="noConversion"/>
  </si>
  <si>
    <t xml:space="preserve">accident investigation reports, safety audit </t>
    <phoneticPr fontId="2" type="noConversion"/>
  </si>
  <si>
    <r>
      <t xml:space="preserve">reports. 
</t>
    </r>
    <r>
      <rPr>
        <sz val="10"/>
        <rFont val="宋体"/>
        <charset val="134"/>
      </rPr>
      <t>安全委员会或小组会议记录，事故调查报告，安全审计报告。</t>
    </r>
    <phoneticPr fontId="2" type="noConversion"/>
  </si>
  <si>
    <r>
      <t xml:space="preserve">Standard Checklist
</t>
    </r>
    <r>
      <rPr>
        <sz val="10"/>
        <rFont val="宋体"/>
        <charset val="134"/>
      </rPr>
      <t>标准清单</t>
    </r>
    <phoneticPr fontId="2" type="noConversion"/>
  </si>
  <si>
    <r>
      <t xml:space="preserve">Requirements
</t>
    </r>
    <r>
      <rPr>
        <sz val="10"/>
        <rFont val="宋体"/>
        <charset val="134"/>
      </rPr>
      <t>要求</t>
    </r>
    <phoneticPr fontId="2" type="noConversion"/>
  </si>
  <si>
    <r>
      <t>ISO/</t>
    </r>
    <r>
      <rPr>
        <u/>
        <sz val="10"/>
        <rFont val="Arial"/>
        <family val="2"/>
      </rPr>
      <t>TS</t>
    </r>
    <r>
      <rPr>
        <sz val="10"/>
        <rFont val="Arial"/>
        <family val="2"/>
      </rPr>
      <t xml:space="preserve"> Ref
</t>
    </r>
    <r>
      <rPr>
        <sz val="10"/>
        <rFont val="宋体"/>
        <charset val="134"/>
      </rPr>
      <t>国家标准</t>
    </r>
    <r>
      <rPr>
        <sz val="10"/>
        <rFont val="Arial"/>
        <family val="2"/>
      </rPr>
      <t>/</t>
    </r>
    <r>
      <rPr>
        <sz val="10"/>
        <rFont val="宋体"/>
        <charset val="134"/>
      </rPr>
      <t>型号规格基准</t>
    </r>
    <phoneticPr fontId="2" type="noConversion"/>
  </si>
  <si>
    <r>
      <t xml:space="preserve">Rq'mnt?
</t>
    </r>
    <r>
      <rPr>
        <sz val="10"/>
        <rFont val="宋体"/>
        <charset val="134"/>
      </rPr>
      <t>满足条件？</t>
    </r>
    <phoneticPr fontId="2" type="noConversion"/>
  </si>
  <si>
    <r>
      <t xml:space="preserve">Y
</t>
    </r>
    <r>
      <rPr>
        <sz val="10"/>
        <rFont val="宋体"/>
        <charset val="134"/>
      </rPr>
      <t>是</t>
    </r>
    <phoneticPr fontId="2" type="noConversion"/>
  </si>
  <si>
    <r>
      <t xml:space="preserve">N
</t>
    </r>
    <r>
      <rPr>
        <sz val="10"/>
        <rFont val="宋体"/>
        <charset val="134"/>
      </rPr>
      <t>否</t>
    </r>
    <phoneticPr fontId="2" type="noConversion"/>
  </si>
  <si>
    <r>
      <t xml:space="preserve">Score
</t>
    </r>
    <r>
      <rPr>
        <sz val="10"/>
        <rFont val="宋体"/>
        <charset val="134"/>
      </rPr>
      <t>加权得分</t>
    </r>
    <phoneticPr fontId="2" type="noConversion"/>
  </si>
  <si>
    <r>
      <t xml:space="preserve">Impl'd
</t>
    </r>
    <r>
      <rPr>
        <sz val="10"/>
        <rFont val="宋体"/>
        <charset val="134"/>
      </rPr>
      <t>目前百分比</t>
    </r>
    <phoneticPr fontId="2" type="noConversion"/>
  </si>
  <si>
    <r>
      <t xml:space="preserve">Required
</t>
    </r>
    <r>
      <rPr>
        <sz val="10"/>
        <rFont val="宋体"/>
        <charset val="134"/>
      </rPr>
      <t>所需的矫正措施</t>
    </r>
    <phoneticPr fontId="2" type="noConversion"/>
  </si>
  <si>
    <r>
      <t xml:space="preserve">Improvement
</t>
    </r>
    <r>
      <rPr>
        <sz val="10"/>
        <rFont val="宋体"/>
        <charset val="134"/>
      </rPr>
      <t>进行改进的时机</t>
    </r>
    <phoneticPr fontId="2" type="noConversion"/>
  </si>
  <si>
    <r>
      <t xml:space="preserve">Weighted Initial Score
</t>
    </r>
    <r>
      <rPr>
        <sz val="10"/>
        <color indexed="12"/>
        <rFont val="宋体"/>
        <charset val="134"/>
      </rPr>
      <t>最初加权得分</t>
    </r>
    <phoneticPr fontId="2" type="noConversion"/>
  </si>
  <si>
    <r>
      <t xml:space="preserve">Weighted Final Score
</t>
    </r>
    <r>
      <rPr>
        <sz val="10"/>
        <rFont val="宋体"/>
        <charset val="134"/>
      </rPr>
      <t>最终加权得分</t>
    </r>
    <phoneticPr fontId="2" type="noConversion"/>
  </si>
  <si>
    <r>
      <t xml:space="preserve">Comment &amp; Scoring Rationale:
</t>
    </r>
    <r>
      <rPr>
        <b/>
        <u/>
        <sz val="10"/>
        <rFont val="宋体"/>
        <charset val="134"/>
      </rPr>
      <t>点评和得分理由：</t>
    </r>
    <phoneticPr fontId="2" type="noConversion"/>
  </si>
  <si>
    <r>
      <t xml:space="preserve">5.0 Design Development &amp; Support
</t>
    </r>
    <r>
      <rPr>
        <b/>
        <sz val="10"/>
        <color indexed="9"/>
        <rFont val="Arial"/>
        <family val="2"/>
      </rPr>
      <t xml:space="preserve">5.0 </t>
    </r>
    <r>
      <rPr>
        <b/>
        <sz val="10"/>
        <color indexed="9"/>
        <rFont val="宋体"/>
        <charset val="134"/>
      </rPr>
      <t>设计开发与支持</t>
    </r>
    <phoneticPr fontId="2" type="noConversion"/>
  </si>
  <si>
    <t>5.1 Customer needs and requirements are incorporated</t>
    <phoneticPr fontId="2" type="noConversion"/>
  </si>
  <si>
    <t xml:space="preserve">into product designs and manufacturing processes. </t>
    <phoneticPr fontId="2" type="noConversion"/>
  </si>
  <si>
    <t>Critical-to-Quality (CTQ) characteristics are identified and</t>
    <phoneticPr fontId="2" type="noConversion"/>
  </si>
  <si>
    <r>
      <t xml:space="preserve">understood. Records required. 
</t>
    </r>
    <r>
      <rPr>
        <sz val="10"/>
        <rFont val="Arial"/>
        <family val="2"/>
      </rPr>
      <t xml:space="preserve">5.1 </t>
    </r>
    <r>
      <rPr>
        <sz val="10"/>
        <rFont val="宋体"/>
        <charset val="134"/>
      </rPr>
      <t>客户需求包含在产品设计和制造工艺中。品质关键（</t>
    </r>
    <r>
      <rPr>
        <sz val="10"/>
        <rFont val="Arial"/>
        <family val="2"/>
      </rPr>
      <t>CTQ</t>
    </r>
    <r>
      <rPr>
        <sz val="10"/>
        <rFont val="宋体"/>
        <charset val="134"/>
      </rPr>
      <t>）在于确认并理解。需要记录。</t>
    </r>
    <phoneticPr fontId="2" type="noConversion"/>
  </si>
  <si>
    <t>5.2 Product specifications and drawings are generated,</t>
    <phoneticPr fontId="2" type="noConversion"/>
  </si>
  <si>
    <t>controlled and maintained for new or changed product</t>
    <phoneticPr fontId="2" type="noConversion"/>
  </si>
  <si>
    <t>5.3 Design validation is an integral part of the design</t>
    <phoneticPr fontId="2" type="noConversion"/>
  </si>
  <si>
    <t>process and occurs prior to production release.</t>
    <phoneticPr fontId="2" type="noConversion"/>
  </si>
  <si>
    <t>5.4 Human and technical resources are adequate to meet</t>
    <phoneticPr fontId="2" type="noConversion"/>
  </si>
  <si>
    <t xml:space="preserve">Watt's requirements for design collaboration, </t>
    <phoneticPr fontId="2" type="noConversion"/>
  </si>
  <si>
    <r>
      <t xml:space="preserve">tooling design and electronic drawing and data exchange.
</t>
    </r>
    <r>
      <rPr>
        <sz val="10"/>
        <rFont val="Arial"/>
        <family val="2"/>
      </rPr>
      <t xml:space="preserve">5.4 </t>
    </r>
    <r>
      <rPr>
        <sz val="10"/>
        <rFont val="宋体"/>
        <charset val="134"/>
      </rPr>
      <t>人力资源和技术资源都应当能够满足瓦特斯在协同设计，模具设计，电子制图和数据交换方面的要求。</t>
    </r>
    <phoneticPr fontId="2" type="noConversion"/>
  </si>
  <si>
    <t>Market studies, customer/end-user surveys,</t>
    <phoneticPr fontId="2" type="noConversion"/>
  </si>
  <si>
    <t>Complete product characteristics, application</t>
    <phoneticPr fontId="2" type="noConversion"/>
  </si>
  <si>
    <t>requirements, and other information essential</t>
    <phoneticPr fontId="2" type="noConversion"/>
  </si>
  <si>
    <t>for its safe and proper use and eventual disposal,</t>
    <phoneticPr fontId="2" type="noConversion"/>
  </si>
  <si>
    <r>
      <t xml:space="preserve">etc. 
</t>
    </r>
    <r>
      <rPr>
        <sz val="10"/>
        <rFont val="宋体"/>
        <charset val="134"/>
      </rPr>
      <t>完整的产品特点，应用需求，其他可以确保安全、正确使用的必要信息以及最终处理等。</t>
    </r>
    <phoneticPr fontId="2" type="noConversion"/>
  </si>
  <si>
    <t>Design results, manufacturability, productivity</t>
    <phoneticPr fontId="2" type="noConversion"/>
  </si>
  <si>
    <t>and cost studies, confirmation that product fulfills</t>
    <phoneticPr fontId="2" type="noConversion"/>
  </si>
  <si>
    <t>its specified requirements or intended use or</t>
    <phoneticPr fontId="2" type="noConversion"/>
  </si>
  <si>
    <r>
      <t xml:space="preserve">applications, design FMEA, etc. 
</t>
    </r>
    <r>
      <rPr>
        <sz val="10"/>
        <rFont val="宋体"/>
        <charset val="134"/>
      </rPr>
      <t>设计结果，可制造性，生产能力和成本研究，确认产品符合具体要求或预期用途或应用，设计</t>
    </r>
    <r>
      <rPr>
        <sz val="10"/>
        <rFont val="Arial"/>
        <family val="2"/>
      </rPr>
      <t>FMEA</t>
    </r>
    <r>
      <rPr>
        <sz val="10"/>
        <rFont val="宋体"/>
        <charset val="134"/>
      </rPr>
      <t>等。</t>
    </r>
    <phoneticPr fontId="2" type="noConversion"/>
  </si>
  <si>
    <t>Qualification of technical staff.</t>
    <phoneticPr fontId="2" type="noConversion"/>
  </si>
  <si>
    <t>Equipment/software capabilities; CAD,</t>
    <phoneticPr fontId="2" type="noConversion"/>
  </si>
  <si>
    <r>
      <t xml:space="preserve">PRO-E, etc. 
</t>
    </r>
    <r>
      <rPr>
        <sz val="10"/>
        <rFont val="宋体"/>
        <charset val="134"/>
      </rPr>
      <t>技术人员的资质。设备</t>
    </r>
    <r>
      <rPr>
        <sz val="10"/>
        <rFont val="Arial"/>
        <family val="2"/>
      </rPr>
      <t>/</t>
    </r>
    <r>
      <rPr>
        <sz val="10"/>
        <rFont val="宋体"/>
        <charset val="134"/>
      </rPr>
      <t>软件能力；</t>
    </r>
    <r>
      <rPr>
        <sz val="10"/>
        <rFont val="Arial"/>
        <family val="2"/>
      </rPr>
      <t>CAD</t>
    </r>
    <r>
      <rPr>
        <sz val="10"/>
        <rFont val="宋体"/>
        <charset val="134"/>
      </rPr>
      <t>，</t>
    </r>
    <r>
      <rPr>
        <sz val="10"/>
        <rFont val="Arial"/>
        <family val="2"/>
      </rPr>
      <t>PRO-E</t>
    </r>
    <r>
      <rPr>
        <sz val="10"/>
        <rFont val="宋体"/>
        <charset val="134"/>
      </rPr>
      <t>等。</t>
    </r>
    <phoneticPr fontId="2" type="noConversion"/>
  </si>
  <si>
    <r>
      <t xml:space="preserve">Rq'mnt?
</t>
    </r>
    <r>
      <rPr>
        <sz val="10"/>
        <rFont val="宋体"/>
        <charset val="134"/>
      </rPr>
      <t>满足要求？</t>
    </r>
    <phoneticPr fontId="2" type="noConversion"/>
  </si>
  <si>
    <r>
      <t xml:space="preserve">Score
</t>
    </r>
    <r>
      <rPr>
        <sz val="10"/>
        <rFont val="宋体"/>
        <charset val="134"/>
      </rPr>
      <t>加权得分</t>
    </r>
    <phoneticPr fontId="2" type="noConversion"/>
  </si>
  <si>
    <r>
      <t xml:space="preserve">6.0 Quality Planning
6.0 </t>
    </r>
    <r>
      <rPr>
        <b/>
        <sz val="10"/>
        <color indexed="9"/>
        <rFont val="宋体"/>
        <charset val="134"/>
      </rPr>
      <t>品质规划</t>
    </r>
    <phoneticPr fontId="2" type="noConversion"/>
  </si>
  <si>
    <r>
      <t xml:space="preserve">7.0 Drawings &amp; Specifications
7.0 </t>
    </r>
    <r>
      <rPr>
        <b/>
        <sz val="10"/>
        <color indexed="9"/>
        <rFont val="宋体"/>
        <charset val="134"/>
      </rPr>
      <t>制图和规格</t>
    </r>
    <phoneticPr fontId="2" type="noConversion"/>
  </si>
  <si>
    <r>
      <t xml:space="preserve">8.0 Procurement
8.0 </t>
    </r>
    <r>
      <rPr>
        <b/>
        <sz val="10"/>
        <color indexed="9"/>
        <rFont val="宋体"/>
        <charset val="134"/>
      </rPr>
      <t>采购</t>
    </r>
    <phoneticPr fontId="2" type="noConversion"/>
  </si>
  <si>
    <r>
      <t xml:space="preserve">9.0 Incoming Material
9.0 </t>
    </r>
    <r>
      <rPr>
        <b/>
        <sz val="10"/>
        <color indexed="9"/>
        <rFont val="宋体"/>
        <charset val="134"/>
      </rPr>
      <t>进料</t>
    </r>
    <phoneticPr fontId="2" type="noConversion"/>
  </si>
  <si>
    <r>
      <t xml:space="preserve">10.0 Manufacturing Quality
10.0 </t>
    </r>
    <r>
      <rPr>
        <b/>
        <sz val="10"/>
        <color indexed="9"/>
        <rFont val="宋体"/>
        <charset val="134"/>
      </rPr>
      <t>生产质量</t>
    </r>
    <phoneticPr fontId="2" type="noConversion"/>
  </si>
  <si>
    <r>
      <t xml:space="preserve">11.0 Statistical Process Control
11.0 </t>
    </r>
    <r>
      <rPr>
        <b/>
        <sz val="10"/>
        <color indexed="9"/>
        <rFont val="宋体"/>
        <charset val="134"/>
      </rPr>
      <t>统计过程控制</t>
    </r>
    <phoneticPr fontId="2" type="noConversion"/>
  </si>
  <si>
    <r>
      <t xml:space="preserve">12.0 Nonconforming Material 
12.0 </t>
    </r>
    <r>
      <rPr>
        <b/>
        <sz val="10"/>
        <color indexed="9"/>
        <rFont val="宋体"/>
        <charset val="134"/>
      </rPr>
      <t>不合格产品</t>
    </r>
    <phoneticPr fontId="2" type="noConversion"/>
  </si>
  <si>
    <r>
      <t xml:space="preserve">13.0 Measurement Equipment
13.0 </t>
    </r>
    <r>
      <rPr>
        <b/>
        <sz val="10"/>
        <color indexed="9"/>
        <rFont val="宋体"/>
        <charset val="134"/>
      </rPr>
      <t>测量仪器</t>
    </r>
    <phoneticPr fontId="2" type="noConversion"/>
  </si>
  <si>
    <r>
      <t xml:space="preserve">14.0 Preventive Maintenance
14.0 </t>
    </r>
    <r>
      <rPr>
        <b/>
        <sz val="10"/>
        <color indexed="9"/>
        <rFont val="宋体"/>
        <charset val="134"/>
      </rPr>
      <t>预防性维修</t>
    </r>
    <phoneticPr fontId="2" type="noConversion"/>
  </si>
  <si>
    <t xml:space="preserve">6.1 Production samples are inspected and provided </t>
    <phoneticPr fontId="2" type="noConversion"/>
  </si>
  <si>
    <t>6.2 Customer production requirements and quality</t>
    <phoneticPr fontId="2" type="noConversion"/>
  </si>
  <si>
    <t>specifications are reviewed to ensure they can be met</t>
    <phoneticPr fontId="2" type="noConversion"/>
  </si>
  <si>
    <t>6.3 Reliability test plans are developed and routinely</t>
    <phoneticPr fontId="2" type="noConversion"/>
  </si>
  <si>
    <t>followed. Testing is used to verify design spec's, drive</t>
    <phoneticPr fontId="2" type="noConversion"/>
  </si>
  <si>
    <t>design improvements and provide an on-going check</t>
    <phoneticPr fontId="2" type="noConversion"/>
  </si>
  <si>
    <t xml:space="preserve">of materials and workmanship. Documented </t>
    <phoneticPr fontId="2" type="noConversion"/>
  </si>
  <si>
    <t xml:space="preserve">6.4 Product reliability test data is available upon </t>
    <phoneticPr fontId="2" type="noConversion"/>
  </si>
  <si>
    <t>request and historical test performance data shows a</t>
    <phoneticPr fontId="2" type="noConversion"/>
  </si>
  <si>
    <t>highly stable process and product design.</t>
    <phoneticPr fontId="2" type="noConversion"/>
  </si>
  <si>
    <r>
      <t xml:space="preserve">Records required. 
6.4 </t>
    </r>
    <r>
      <rPr>
        <sz val="10"/>
        <rFont val="宋体"/>
        <charset val="134"/>
      </rPr>
      <t>按照要求由过去的性能测试数据得出的产品可靠性测试数据要能体现出高稳定制程和产品设计。需要记录。</t>
    </r>
    <phoneticPr fontId="2" type="noConversion"/>
  </si>
  <si>
    <t>Completed PPAP or similar forms,</t>
    <phoneticPr fontId="2" type="noConversion"/>
  </si>
  <si>
    <t>inspection reports, availability of qualified</t>
    <phoneticPr fontId="2" type="noConversion"/>
  </si>
  <si>
    <r>
      <t xml:space="preserve">resources.
</t>
    </r>
    <r>
      <rPr>
        <sz val="10"/>
        <rFont val="宋体"/>
        <charset val="134"/>
      </rPr>
      <t>完成</t>
    </r>
    <r>
      <rPr>
        <sz val="10"/>
        <rFont val="Arial"/>
        <family val="2"/>
      </rPr>
      <t>PPAP</t>
    </r>
    <r>
      <rPr>
        <sz val="10"/>
        <rFont val="宋体"/>
        <charset val="134"/>
      </rPr>
      <t>或类似内容，以及检测报告，以提供合格证明。</t>
    </r>
    <phoneticPr fontId="2" type="noConversion"/>
  </si>
  <si>
    <t>Procedures, design / process review</t>
    <phoneticPr fontId="2" type="noConversion"/>
  </si>
  <si>
    <t xml:space="preserve">minutes, FMEA's, mfg capacity plans, </t>
    <phoneticPr fontId="2" type="noConversion"/>
  </si>
  <si>
    <t>resource plans that address all product</t>
    <phoneticPr fontId="2" type="noConversion"/>
  </si>
  <si>
    <t xml:space="preserve">test, storage, packaging and shipment </t>
    <phoneticPr fontId="2" type="noConversion"/>
  </si>
  <si>
    <t>Reliability test plans, test reports,</t>
    <phoneticPr fontId="2" type="noConversion"/>
  </si>
  <si>
    <t>improvement/corrective actions taken,</t>
    <phoneticPr fontId="2" type="noConversion"/>
  </si>
  <si>
    <t xml:space="preserve">7.1 New and revised customer specifications </t>
    <phoneticPr fontId="2" type="noConversion"/>
  </si>
  <si>
    <t>are reviewed, distributed and implemented in a timely</t>
    <phoneticPr fontId="2" type="noConversion"/>
  </si>
  <si>
    <r>
      <t xml:space="preserve">manner. Documented procedures required. 
7.1 </t>
    </r>
    <r>
      <rPr>
        <sz val="10"/>
        <rFont val="宋体"/>
        <charset val="134"/>
      </rPr>
      <t>及时的审核、分配并执行新的以及经过修订的客户要求。需要书面化程序。</t>
    </r>
    <phoneticPr fontId="2" type="noConversion"/>
  </si>
  <si>
    <t>7.2 All applicable customer, engineering and process</t>
    <phoneticPr fontId="2" type="noConversion"/>
  </si>
  <si>
    <t>control documents are in place prior to the start</t>
    <phoneticPr fontId="2" type="noConversion"/>
  </si>
  <si>
    <t xml:space="preserve">Review of methods used, documented </t>
    <phoneticPr fontId="2" type="noConversion"/>
  </si>
  <si>
    <t xml:space="preserve">Customer specifications, engineering </t>
    <phoneticPr fontId="2" type="noConversion"/>
  </si>
  <si>
    <t>drawings, change notices, work</t>
    <phoneticPr fontId="2" type="noConversion"/>
  </si>
  <si>
    <t xml:space="preserve">instructions  and specifications as </t>
    <phoneticPr fontId="2" type="noConversion"/>
  </si>
  <si>
    <r>
      <t xml:space="preserve">applicable. 
</t>
    </r>
    <r>
      <rPr>
        <sz val="10"/>
        <rFont val="宋体"/>
        <charset val="134"/>
      </rPr>
      <t>客户要求，工程图纸，更改的通知，工作指示和适用的规格。</t>
    </r>
    <phoneticPr fontId="2" type="noConversion"/>
  </si>
  <si>
    <t>8.1 A formal process is used for the selection,</t>
    <phoneticPr fontId="2" type="noConversion"/>
  </si>
  <si>
    <t>qualification and re-qualification of suppliers. Records</t>
    <phoneticPr fontId="2" type="noConversion"/>
  </si>
  <si>
    <t>8.2 Purchases from unapproved suppliers are</t>
    <phoneticPr fontId="2" type="noConversion"/>
  </si>
  <si>
    <t>prevented by a properly controlled and available</t>
    <phoneticPr fontId="2" type="noConversion"/>
  </si>
  <si>
    <r>
      <t xml:space="preserve">Approved Supplier List (ASL). Records required. 
8.2 </t>
    </r>
    <r>
      <rPr>
        <sz val="10"/>
        <rFont val="宋体"/>
        <charset val="134"/>
      </rPr>
      <t>采购应根据合格供应商清单（</t>
    </r>
    <r>
      <rPr>
        <sz val="10"/>
        <rFont val="Arial"/>
        <family val="2"/>
      </rPr>
      <t>ASL</t>
    </r>
    <r>
      <rPr>
        <sz val="10"/>
        <rFont val="宋体"/>
        <charset val="134"/>
      </rPr>
      <t>）进行，禁止从不合格的供应商处进行采购。需要记录。</t>
    </r>
    <phoneticPr fontId="2" type="noConversion"/>
  </si>
  <si>
    <t xml:space="preserve">8.3 Preventive actions are taken to continuously </t>
    <phoneticPr fontId="2" type="noConversion"/>
  </si>
  <si>
    <r>
      <t xml:space="preserve">Control of nonconforming product                         </t>
    </r>
    <r>
      <rPr>
        <sz val="10"/>
        <rFont val="宋体"/>
        <charset val="134"/>
      </rPr>
      <t>不合格产品控制</t>
    </r>
    <phoneticPr fontId="2" type="noConversion"/>
  </si>
  <si>
    <r>
      <t xml:space="preserve">Records Required                                                                                    </t>
    </r>
    <r>
      <rPr>
        <u/>
        <sz val="10"/>
        <rFont val="宋体"/>
        <charset val="134"/>
      </rPr>
      <t>要求的记录</t>
    </r>
    <phoneticPr fontId="2" type="noConversion"/>
  </si>
  <si>
    <r>
      <t xml:space="preserve">Education, training, skills &amp; experience              </t>
    </r>
    <r>
      <rPr>
        <sz val="10"/>
        <rFont val="宋体"/>
        <charset val="134"/>
      </rPr>
      <t>教育、培训、技能和经验</t>
    </r>
    <phoneticPr fontId="2" type="noConversion"/>
  </si>
  <si>
    <r>
      <t xml:space="preserve">Results of review and actions                              </t>
    </r>
    <r>
      <rPr>
        <sz val="10"/>
        <rFont val="宋体"/>
        <charset val="134"/>
      </rPr>
      <t>审查结果和行动</t>
    </r>
    <phoneticPr fontId="2" type="noConversion"/>
  </si>
  <si>
    <r>
      <t xml:space="preserve">Design and Development inputs                          </t>
    </r>
    <r>
      <rPr>
        <sz val="10"/>
        <rFont val="宋体"/>
        <charset val="134"/>
      </rPr>
      <t>设计和开发投入</t>
    </r>
    <phoneticPr fontId="2" type="noConversion"/>
  </si>
  <si>
    <r>
      <t xml:space="preserve">Design reviews and actions                               </t>
    </r>
    <r>
      <rPr>
        <sz val="10"/>
        <rFont val="宋体"/>
        <charset val="134"/>
      </rPr>
      <t>设计评审和措施</t>
    </r>
    <phoneticPr fontId="2" type="noConversion"/>
  </si>
  <si>
    <r>
      <t xml:space="preserve">Design and development verification                       </t>
    </r>
    <r>
      <rPr>
        <sz val="10"/>
        <rFont val="宋体"/>
        <charset val="134"/>
      </rPr>
      <t>设计和开发核查</t>
    </r>
    <phoneticPr fontId="2" type="noConversion"/>
  </si>
  <si>
    <r>
      <t xml:space="preserve">Design and development validation                     </t>
    </r>
    <r>
      <rPr>
        <sz val="10"/>
        <rFont val="宋体"/>
        <charset val="134"/>
      </rPr>
      <t>设计和开发验证</t>
    </r>
    <phoneticPr fontId="2" type="noConversion"/>
  </si>
  <si>
    <r>
      <t xml:space="preserve">Records of the results of evaluations                     </t>
    </r>
    <r>
      <rPr>
        <sz val="10"/>
        <rFont val="宋体"/>
        <charset val="134"/>
      </rPr>
      <t>记录结果的评估</t>
    </r>
    <phoneticPr fontId="2" type="noConversion"/>
  </si>
  <si>
    <r>
      <t xml:space="preserve">ID and Traceability (if req'd)                                </t>
    </r>
    <r>
      <rPr>
        <sz val="10"/>
        <rFont val="宋体"/>
        <charset val="134"/>
      </rPr>
      <t>标识和可追溯性（如果需要的话）</t>
    </r>
    <phoneticPr fontId="2" type="noConversion"/>
  </si>
  <si>
    <r>
      <t xml:space="preserve">Calibration methods                                                  </t>
    </r>
    <r>
      <rPr>
        <sz val="10"/>
        <rFont val="宋体"/>
        <charset val="134"/>
      </rPr>
      <t>校准法</t>
    </r>
    <phoneticPr fontId="2" type="noConversion"/>
  </si>
  <si>
    <r>
      <t xml:space="preserve">Results of calibration and verification                  </t>
    </r>
    <r>
      <rPr>
        <sz val="10"/>
        <rFont val="宋体"/>
        <charset val="134"/>
      </rPr>
      <t>校准和验证结果</t>
    </r>
    <phoneticPr fontId="2" type="noConversion"/>
  </si>
  <si>
    <r>
      <t xml:space="preserve">Internal Audit Planning                                         </t>
    </r>
    <r>
      <rPr>
        <sz val="10"/>
        <rFont val="宋体"/>
        <charset val="134"/>
      </rPr>
      <t>内部审核计划</t>
    </r>
    <phoneticPr fontId="2" type="noConversion"/>
  </si>
  <si>
    <r>
      <t xml:space="preserve">Monitoring and measuring of product                  </t>
    </r>
    <r>
      <rPr>
        <sz val="10"/>
        <rFont val="宋体"/>
        <charset val="134"/>
      </rPr>
      <t>产品的监控和测量</t>
    </r>
    <phoneticPr fontId="2" type="noConversion"/>
  </si>
  <si>
    <r>
      <t xml:space="preserve">Nonconforming product                                        </t>
    </r>
    <r>
      <rPr>
        <sz val="10"/>
        <rFont val="宋体"/>
        <charset val="134"/>
      </rPr>
      <t>不合格产品</t>
    </r>
    <phoneticPr fontId="2" type="noConversion"/>
  </si>
  <si>
    <t>improve performance of the supplier base. Records</t>
    <phoneticPr fontId="2" type="noConversion"/>
  </si>
  <si>
    <t>8.4 There is a system that ensures all purchased</t>
    <phoneticPr fontId="2" type="noConversion"/>
  </si>
  <si>
    <t>product or material conforms to applicable regulatory</t>
    <phoneticPr fontId="2" type="noConversion"/>
  </si>
  <si>
    <r>
      <t xml:space="preserve">or customer requirements. Records required.
8.4 </t>
    </r>
    <r>
      <rPr>
        <sz val="10"/>
        <rFont val="宋体"/>
        <charset val="134"/>
      </rPr>
      <t>拥有一个可以确保所购买的商品或材料符合适用规格或客户需求的系统。需要记录。</t>
    </r>
    <phoneticPr fontId="2" type="noConversion"/>
  </si>
  <si>
    <t>8.5 A system exists for the identification, verification</t>
    <phoneticPr fontId="2" type="noConversion"/>
  </si>
  <si>
    <r>
      <rPr>
        <sz val="16"/>
        <rFont val="宋体"/>
        <charset val="134"/>
      </rPr>
      <t>□</t>
    </r>
    <r>
      <rPr>
        <sz val="11"/>
        <rFont val="Times New Roman"/>
        <family val="1"/>
      </rPr>
      <t xml:space="preserve"> CONDITIONAL APROVAL-IMPROVEMENTS REQUIRED
</t>
    </r>
    <r>
      <rPr>
        <sz val="11"/>
        <rFont val="宋体"/>
        <charset val="134"/>
      </rPr>
      <t>有条件批准</t>
    </r>
    <r>
      <rPr>
        <sz val="11"/>
        <rFont val="Times New Roman"/>
        <family val="1"/>
      </rPr>
      <t>-</t>
    </r>
    <r>
      <rPr>
        <sz val="11"/>
        <rFont val="宋体"/>
        <charset val="134"/>
      </rPr>
      <t>要求提升后</t>
    </r>
    <r>
      <rPr>
        <sz val="11"/>
        <rFont val="Times New Roman"/>
        <family val="1"/>
      </rPr>
      <t xml:space="preserve">
</t>
    </r>
    <phoneticPr fontId="2" type="noConversion"/>
  </si>
  <si>
    <r>
      <t xml:space="preserve">Name &amp; Title:
</t>
    </r>
    <r>
      <rPr>
        <sz val="11"/>
        <rFont val="宋体"/>
        <charset val="134"/>
      </rPr>
      <t>姓名</t>
    </r>
    <r>
      <rPr>
        <sz val="11"/>
        <rFont val="Times New Roman"/>
        <family val="1"/>
      </rPr>
      <t>/</t>
    </r>
    <r>
      <rPr>
        <sz val="11"/>
        <rFont val="宋体"/>
        <charset val="134"/>
      </rPr>
      <t>职位：</t>
    </r>
    <phoneticPr fontId="2" type="noConversion"/>
  </si>
  <si>
    <r>
      <t xml:space="preserve">Date:
</t>
    </r>
    <r>
      <rPr>
        <sz val="11"/>
        <rFont val="宋体"/>
        <charset val="134"/>
      </rPr>
      <t>日期：</t>
    </r>
    <phoneticPr fontId="2" type="noConversion"/>
  </si>
  <si>
    <r>
      <t xml:space="preserve">Date:
</t>
    </r>
    <r>
      <rPr>
        <sz val="11"/>
        <rFont val="宋体"/>
        <charset val="134"/>
      </rPr>
      <t>日期：</t>
    </r>
    <phoneticPr fontId="2" type="noConversion"/>
  </si>
  <si>
    <r>
      <t xml:space="preserve">(Note: A documented improvement plan and additional QC actions are strongly advised when using "Conditional Acceptance".)
</t>
    </r>
    <r>
      <rPr>
        <b/>
        <sz val="11"/>
        <rFont val="宋体"/>
        <charset val="134"/>
      </rPr>
      <t>（注：当使用“有条件批准”时，强烈建议提供提升计划和相关</t>
    </r>
    <r>
      <rPr>
        <b/>
        <sz val="11"/>
        <rFont val="Times New Roman"/>
        <family val="1"/>
      </rPr>
      <t>QC</t>
    </r>
    <r>
      <rPr>
        <b/>
        <sz val="11"/>
        <rFont val="宋体"/>
        <charset val="134"/>
      </rPr>
      <t>改善行动的书面文件</t>
    </r>
    <r>
      <rPr>
        <b/>
        <sz val="11"/>
        <rFont val="Times New Roman"/>
        <family val="1"/>
      </rPr>
      <t>/</t>
    </r>
    <r>
      <rPr>
        <b/>
        <sz val="11"/>
        <rFont val="宋体"/>
        <charset val="134"/>
      </rPr>
      <t>资料证据。）</t>
    </r>
    <phoneticPr fontId="2" type="noConversion"/>
  </si>
  <si>
    <r>
      <t xml:space="preserve">On-Site Audit Scores
</t>
    </r>
    <r>
      <rPr>
        <b/>
        <sz val="8"/>
        <rFont val="宋体"/>
        <charset val="134"/>
      </rPr>
      <t>现场审核得分</t>
    </r>
    <phoneticPr fontId="2" type="noConversion"/>
  </si>
  <si>
    <r>
      <t xml:space="preserve">Supplier Self-Audit Scores
</t>
    </r>
    <r>
      <rPr>
        <b/>
        <sz val="8"/>
        <rFont val="宋体"/>
        <charset val="134"/>
      </rPr>
      <t>供应商的自我审核得分</t>
    </r>
    <phoneticPr fontId="2" type="noConversion"/>
  </si>
  <si>
    <r>
      <t xml:space="preserve">Auditor Comments:
</t>
    </r>
    <r>
      <rPr>
        <b/>
        <sz val="8"/>
        <rFont val="宋体"/>
        <charset val="134"/>
      </rPr>
      <t>审核人员评注：</t>
    </r>
    <phoneticPr fontId="2" type="noConversion"/>
  </si>
  <si>
    <r>
      <t xml:space="preserve">Auditor Comments
</t>
    </r>
    <r>
      <rPr>
        <b/>
        <sz val="8"/>
        <rFont val="宋体"/>
        <charset val="134"/>
      </rPr>
      <t>审核人员评注</t>
    </r>
    <phoneticPr fontId="2" type="noConversion"/>
  </si>
  <si>
    <r>
      <t xml:space="preserve">On-Site
</t>
    </r>
    <r>
      <rPr>
        <sz val="10"/>
        <color indexed="12"/>
        <rFont val="宋体"/>
        <charset val="134"/>
      </rPr>
      <t>现场审核</t>
    </r>
    <phoneticPr fontId="2" type="noConversion"/>
  </si>
  <si>
    <r>
      <t xml:space="preserve">Audit
</t>
    </r>
    <r>
      <rPr>
        <sz val="10"/>
        <rFont val="宋体"/>
        <charset val="134"/>
      </rPr>
      <t>本审核的最高可能得分</t>
    </r>
    <phoneticPr fontId="2" type="noConversion"/>
  </si>
  <si>
    <r>
      <t xml:space="preserve">Audit
</t>
    </r>
    <r>
      <rPr>
        <sz val="10"/>
        <rFont val="宋体"/>
        <charset val="134"/>
      </rPr>
      <t>本审核最高可能得分</t>
    </r>
    <phoneticPr fontId="2" type="noConversion"/>
  </si>
  <si>
    <r>
      <t xml:space="preserve">Audit
</t>
    </r>
    <r>
      <rPr>
        <sz val="10"/>
        <rFont val="宋体"/>
        <charset val="134"/>
      </rPr>
      <t>本审核最高可能得分</t>
    </r>
    <phoneticPr fontId="2" type="noConversion"/>
  </si>
  <si>
    <r>
      <t xml:space="preserve">Audit
</t>
    </r>
    <r>
      <rPr>
        <sz val="10"/>
        <rFont val="宋体"/>
        <charset val="134"/>
      </rPr>
      <t>本审核最高可能得分</t>
    </r>
    <phoneticPr fontId="2" type="noConversion"/>
  </si>
  <si>
    <r>
      <t xml:space="preserve">On-Site
</t>
    </r>
    <r>
      <rPr>
        <sz val="10"/>
        <color indexed="12"/>
        <rFont val="宋体"/>
        <charset val="134"/>
      </rPr>
      <t>现场审核</t>
    </r>
    <phoneticPr fontId="2" type="noConversion"/>
  </si>
  <si>
    <r>
      <t xml:space="preserve">Audit
</t>
    </r>
    <r>
      <rPr>
        <sz val="10"/>
        <rFont val="宋体"/>
        <charset val="134"/>
      </rPr>
      <t>本审核最高可能得分</t>
    </r>
    <phoneticPr fontId="2" type="noConversion"/>
  </si>
  <si>
    <r>
      <t xml:space="preserve">Audit         </t>
    </r>
    <r>
      <rPr>
        <sz val="10"/>
        <rFont val="宋体"/>
        <charset val="134"/>
      </rPr>
      <t>这次审核最大可能分数</t>
    </r>
    <phoneticPr fontId="2" type="noConversion"/>
  </si>
  <si>
    <r>
      <t xml:space="preserve">Required? </t>
    </r>
    <r>
      <rPr>
        <sz val="10"/>
        <rFont val="宋体"/>
        <charset val="134"/>
      </rPr>
      <t>对供应商要求改善行动吗？</t>
    </r>
    <phoneticPr fontId="2" type="noConversion"/>
  </si>
  <si>
    <r>
      <t xml:space="preserve">Checklist   </t>
    </r>
    <r>
      <rPr>
        <sz val="10"/>
        <rFont val="宋体"/>
        <charset val="134"/>
      </rPr>
      <t>检查清单</t>
    </r>
    <r>
      <rPr>
        <sz val="10"/>
        <rFont val="Arial"/>
        <family val="2"/>
      </rPr>
      <t xml:space="preserve">   </t>
    </r>
    <phoneticPr fontId="2" type="noConversion"/>
  </si>
  <si>
    <r>
      <t xml:space="preserve">Watts Supplier Audit Checklist                                                                                                                                                                                                                                                                             </t>
    </r>
    <r>
      <rPr>
        <sz val="10"/>
        <rFont val="宋体"/>
        <charset val="134"/>
      </rPr>
      <t>沃茨供应商审核检查表</t>
    </r>
    <phoneticPr fontId="2" type="noConversion"/>
  </si>
  <si>
    <t>No</t>
  </si>
  <si>
    <t>Yes</t>
  </si>
  <si>
    <t>N/A</t>
  </si>
  <si>
    <t>ISO/TS Ref</t>
  </si>
  <si>
    <t>5.1,5.3, 5.4.2</t>
  </si>
  <si>
    <t>5.5.3, 5.6.2,</t>
  </si>
  <si>
    <t>5.6.3, 5.6.1.1,</t>
  </si>
  <si>
    <t>4.2.1, 5.1,</t>
  </si>
  <si>
    <t>5.4.1, 5.4.1.1</t>
  </si>
  <si>
    <t>5.2, 6.1, 7.2.3,</t>
  </si>
  <si>
    <t>8.2.2.1, 8.5.1</t>
  </si>
  <si>
    <t>5.2, 8.2.1,</t>
  </si>
  <si>
    <t>8.5.2, 8.5.2.3,</t>
  </si>
  <si>
    <t>instructions at work station</t>
  </si>
  <si>
    <t>and the implementation of necessary control measures.</t>
  </si>
  <si>
    <t>reports.</t>
  </si>
  <si>
    <t xml:space="preserve">monitoring and performance measurements. </t>
  </si>
  <si>
    <t>7.1.1, 7.1.2,</t>
  </si>
  <si>
    <t>7.2.1, 7.2.2,</t>
  </si>
  <si>
    <t>understood. Records required.</t>
  </si>
  <si>
    <t>7.3.3, 7.2.2.1,</t>
  </si>
  <si>
    <t>7.3.3.1, 7.3.2</t>
  </si>
  <si>
    <t>etc.</t>
  </si>
  <si>
    <t>7.3.4, 7.3.6</t>
  </si>
  <si>
    <t>7.2.1.1, 7.2.2.2,</t>
  </si>
  <si>
    <t>7.3.2.2, 7.3.3.1</t>
  </si>
  <si>
    <t>8.2.3.1</t>
  </si>
  <si>
    <t>applications, design FMEA, etc</t>
  </si>
  <si>
    <t>PRO-E, etc.</t>
  </si>
  <si>
    <t>tooling design and electronic drawing and data exchange.</t>
  </si>
  <si>
    <t>Applicable?</t>
  </si>
  <si>
    <t>procedures required. Records required.</t>
  </si>
  <si>
    <t>manner. Documented procedures required.</t>
  </si>
  <si>
    <t>Approved Supplier List (ASL). Records required.</t>
  </si>
  <si>
    <t>or customer requirements. Records required.</t>
  </si>
  <si>
    <t>or lost. Records required.</t>
  </si>
  <si>
    <t>required.</t>
  </si>
  <si>
    <t>receiving inspection report. Records required.</t>
  </si>
  <si>
    <t>during production.</t>
  </si>
  <si>
    <t>process. Records required.</t>
  </si>
  <si>
    <t>Documented procedures required. Records required.</t>
  </si>
  <si>
    <t>based methods are used to monitor process variations</t>
  </si>
  <si>
    <t>better as minimum target.</t>
  </si>
  <si>
    <t>required. Records required.</t>
  </si>
  <si>
    <t>requirements. Records required.</t>
  </si>
  <si>
    <t>been shipped. Records required.</t>
  </si>
  <si>
    <t>control of processes. Records required.</t>
  </si>
  <si>
    <t>agency. Records required.</t>
  </si>
  <si>
    <t>for production equipment, tools and fixtures.</t>
  </si>
  <si>
    <t>the maintenance period. Performance is audited.</t>
  </si>
  <si>
    <t>resources.</t>
  </si>
  <si>
    <t>requirements.</t>
  </si>
  <si>
    <t>applicable.</t>
  </si>
  <si>
    <t>production trials.</t>
  </si>
  <si>
    <t>regarding raw material cost containment.</t>
  </si>
  <si>
    <t>marking, labeling.</t>
  </si>
  <si>
    <t>incoming inspection.</t>
  </si>
  <si>
    <t>capability, review and approval, etc.</t>
  </si>
  <si>
    <t>gaging used, acceptable yield rates.</t>
  </si>
  <si>
    <t>identified areas.</t>
  </si>
  <si>
    <t>and compliance results.</t>
  </si>
  <si>
    <t>unclear status.</t>
  </si>
  <si>
    <t>waste.</t>
  </si>
  <si>
    <t>8.5.1, 8.5.1.2</t>
  </si>
  <si>
    <t>7.6, 7.6.1</t>
  </si>
  <si>
    <t>6.4, 6.4.2</t>
  </si>
  <si>
    <t>procedures. Records required.</t>
  </si>
  <si>
    <t>customers of nonconforming product that has already</t>
  </si>
  <si>
    <t>system</t>
  </si>
  <si>
    <t>area, with systematic tracking that provide traceability,</t>
  </si>
  <si>
    <t xml:space="preserve">records. </t>
  </si>
  <si>
    <t xml:space="preserve">etc. </t>
  </si>
  <si>
    <t xml:space="preserve">stickers and other records. </t>
  </si>
  <si>
    <t>13.1 Gage Repeatability &amp; Reproducibility studies</t>
  </si>
  <si>
    <t xml:space="preserve">GR&amp;R studies, reports. </t>
  </si>
  <si>
    <t xml:space="preserve">or product, etc. </t>
  </si>
  <si>
    <t>records.</t>
  </si>
  <si>
    <t>Control charts</t>
  </si>
  <si>
    <t>and results</t>
  </si>
  <si>
    <t>documented improvement plan and results</t>
  </si>
  <si>
    <t>reduce sources of variation</t>
  </si>
  <si>
    <t>process parameters</t>
  </si>
  <si>
    <t xml:space="preserve">notifications, reliability test data, etc. </t>
  </si>
  <si>
    <t>document control dates/revision level, etc.</t>
  </si>
  <si>
    <t>established goals for process yields</t>
  </si>
  <si>
    <t>rebuilt production equipment prior to production use.</t>
  </si>
  <si>
    <t xml:space="preserve">measurements. </t>
  </si>
  <si>
    <t xml:space="preserve">as indicated in the procedure. </t>
  </si>
  <si>
    <t>to stored inventories.</t>
  </si>
  <si>
    <t>inflation model, documented goals</t>
  </si>
  <si>
    <t xml:space="preserve">required. </t>
  </si>
  <si>
    <t>ASL, production material receipt records.</t>
  </si>
  <si>
    <t xml:space="preserve">testing and approval records, plant </t>
  </si>
  <si>
    <t xml:space="preserve">instructions  and specifications as </t>
  </si>
  <si>
    <t xml:space="preserve">of production. Documented procedures required. </t>
  </si>
  <si>
    <t>procedure.</t>
  </si>
  <si>
    <t>resource plans that address all product</t>
  </si>
  <si>
    <t xml:space="preserve">on a consistent basis. Records required. </t>
  </si>
  <si>
    <t>inspection reports, availability of qualified</t>
  </si>
  <si>
    <t>to customers upon request. Records required.</t>
  </si>
  <si>
    <t>its specified requirements or intended use or</t>
  </si>
  <si>
    <t xml:space="preserve">designs. Records required. </t>
  </si>
  <si>
    <r>
      <t xml:space="preserve">use of Design for Six Sigma (DFSS) tools etc. </t>
    </r>
    <r>
      <rPr>
        <sz val="10"/>
        <rFont val="宋体"/>
        <charset val="134"/>
      </rPr>
      <t/>
    </r>
  </si>
  <si>
    <t xml:space="preserve">history etc. </t>
  </si>
  <si>
    <t xml:space="preserve">continual improvement of OHS metrics. </t>
  </si>
  <si>
    <t>quality records, audit records; interview</t>
  </si>
  <si>
    <t>effectiveness. Records required</t>
  </si>
  <si>
    <t xml:space="preserve">Records required. </t>
  </si>
  <si>
    <t xml:space="preserve">where the quality outcome of the process cannot be </t>
  </si>
  <si>
    <t xml:space="preserve">for use of training aids &amp; work instructions at work stations. </t>
  </si>
  <si>
    <t>provided. Records required.</t>
  </si>
  <si>
    <t>system cover customer, internal, &amp; supplier issues?</t>
  </si>
  <si>
    <t xml:space="preserve">required. Records required. </t>
  </si>
  <si>
    <r>
      <t>actions.</t>
    </r>
    <r>
      <rPr>
        <sz val="10"/>
        <rFont val="宋体"/>
        <charset val="134"/>
      </rPr>
      <t/>
    </r>
  </si>
  <si>
    <t xml:space="preserve">customer satisfaction surveys or other meaningful </t>
  </si>
  <si>
    <t xml:space="preserve">action plans, customer surveys. </t>
  </si>
  <si>
    <r>
      <t>design changes implemented.</t>
    </r>
    <r>
      <rPr>
        <sz val="10"/>
        <rFont val="宋体"/>
        <charset val="134"/>
      </rPr>
      <t/>
    </r>
  </si>
  <si>
    <t>inspection frequency, records, control</t>
  </si>
  <si>
    <t>production process.</t>
  </si>
  <si>
    <r>
      <t>material test, etc.</t>
    </r>
    <r>
      <rPr>
        <sz val="10"/>
        <rFont val="宋体"/>
        <charset val="134"/>
      </rPr>
      <t/>
    </r>
  </si>
  <si>
    <t>Explain any "No" or "Not Applicable" answers</t>
  </si>
  <si>
    <t>Reliability test summary reports/charts</t>
  </si>
  <si>
    <t>Inspection record, tag, stamp, etc.</t>
  </si>
  <si>
    <t>Final Score</t>
  </si>
  <si>
    <t>Self-Audit
自我审核</t>
  </si>
  <si>
    <t>On-Site
现场审核</t>
  </si>
  <si>
    <t>Adjusted
调整</t>
  </si>
  <si>
    <t>Adjusted调整</t>
  </si>
  <si>
    <t>Self-Audit 自我审核</t>
  </si>
  <si>
    <t>7.5.1</t>
  </si>
  <si>
    <t>5.2.1, 5.2.2,</t>
  </si>
  <si>
    <t>ISO 9001:2008</t>
  </si>
  <si>
    <t>ISO 9001:2015</t>
  </si>
  <si>
    <t>6.3, 7.5.1</t>
  </si>
  <si>
    <t>7.4, 9.1.3</t>
  </si>
  <si>
    <t>9.3.3, 10</t>
  </si>
  <si>
    <t>5.1,5.1.1</t>
  </si>
  <si>
    <t>9.3.3</t>
  </si>
  <si>
    <t>5.1.2</t>
  </si>
  <si>
    <t>7.1.1, 7.1.2</t>
  </si>
  <si>
    <t>8.2.1, 9.2</t>
  </si>
  <si>
    <t>10.1, 10.3</t>
  </si>
  <si>
    <t>5.1, 5.1.1</t>
  </si>
  <si>
    <t>7.1.3, 7.1.4</t>
  </si>
  <si>
    <t>8.1, 8.2</t>
  </si>
  <si>
    <t>8.2.3, 8.2.4</t>
  </si>
  <si>
    <t>8.3.5</t>
  </si>
  <si>
    <t>8.2.4, 8.3.3</t>
  </si>
  <si>
    <t>8.3.4, 8.3.5</t>
  </si>
  <si>
    <t>8.7, 10.2</t>
  </si>
  <si>
    <t>8.2.1</t>
  </si>
  <si>
    <t>7.1.3</t>
  </si>
  <si>
    <t>9.1.1</t>
  </si>
  <si>
    <t>7.5.2, 7.5.3</t>
  </si>
  <si>
    <t>8.4, 8.4.1</t>
  </si>
  <si>
    <t>8.4.2, 8.4.3</t>
  </si>
  <si>
    <t>8.4.2</t>
  </si>
  <si>
    <t>9.1.3</t>
  </si>
  <si>
    <t>6.1.1, 6.1.2</t>
  </si>
  <si>
    <t>8.1, 8.3.3</t>
  </si>
  <si>
    <t>8.3.5, 8.5.1</t>
  </si>
  <si>
    <t>8.5.5</t>
  </si>
  <si>
    <t>8.1, 8.3.5</t>
  </si>
  <si>
    <t>8.6, 9.1.1</t>
  </si>
  <si>
    <t>7.1.5.2</t>
  </si>
  <si>
    <t>7.1.4</t>
  </si>
  <si>
    <t>8.5.4</t>
  </si>
  <si>
    <t>Jan Egbers</t>
  </si>
  <si>
    <r>
      <t xml:space="preserve">4.3, </t>
    </r>
    <r>
      <rPr>
        <b/>
        <sz val="10"/>
        <color indexed="10"/>
        <rFont val="Arial"/>
        <family val="2"/>
      </rPr>
      <t>4.4</t>
    </r>
  </si>
  <si>
    <r>
      <rPr>
        <b/>
        <sz val="10"/>
        <color indexed="10"/>
        <rFont val="Arial"/>
        <family val="2"/>
      </rPr>
      <t>5.1,5.1.1</t>
    </r>
    <r>
      <rPr>
        <sz val="10"/>
        <rFont val="Arial"/>
        <family val="2"/>
      </rPr>
      <t>,5.2</t>
    </r>
  </si>
  <si>
    <r>
      <t xml:space="preserve">5.3, 6, </t>
    </r>
    <r>
      <rPr>
        <b/>
        <sz val="10"/>
        <color indexed="10"/>
        <rFont val="Arial"/>
        <family val="2"/>
      </rPr>
      <t>6.1</t>
    </r>
  </si>
  <si>
    <r>
      <t xml:space="preserve">8.2.1, </t>
    </r>
    <r>
      <rPr>
        <b/>
        <sz val="10"/>
        <color indexed="10"/>
        <rFont val="Arial"/>
        <family val="2"/>
      </rPr>
      <t>8.2.2</t>
    </r>
  </si>
  <si>
    <r>
      <t xml:space="preserve">9.3.1, </t>
    </r>
    <r>
      <rPr>
        <b/>
        <sz val="10"/>
        <color indexed="10"/>
        <rFont val="Arial"/>
        <family val="2"/>
      </rPr>
      <t>9.3.2</t>
    </r>
    <r>
      <rPr>
        <sz val="10"/>
        <rFont val="Arial"/>
        <family val="2"/>
      </rPr>
      <t>,</t>
    </r>
  </si>
  <si>
    <r>
      <rPr>
        <b/>
        <sz val="10"/>
        <color indexed="10"/>
        <rFont val="Arial"/>
        <family val="2"/>
      </rPr>
      <t>10.2</t>
    </r>
    <r>
      <rPr>
        <sz val="10"/>
        <rFont val="Arial"/>
        <family val="2"/>
      </rPr>
      <t>, 10.3</t>
    </r>
  </si>
  <si>
    <r>
      <t xml:space="preserve">9.1.1, </t>
    </r>
    <r>
      <rPr>
        <b/>
        <sz val="10"/>
        <color indexed="10"/>
        <rFont val="Arial"/>
        <family val="2"/>
      </rPr>
      <t>10.2</t>
    </r>
  </si>
  <si>
    <r>
      <t xml:space="preserve">8.5.2, </t>
    </r>
    <r>
      <rPr>
        <b/>
        <sz val="10"/>
        <color indexed="10"/>
        <rFont val="Arial"/>
        <family val="2"/>
      </rPr>
      <t>10.2</t>
    </r>
  </si>
  <si>
    <r>
      <rPr>
        <b/>
        <sz val="10"/>
        <color indexed="10"/>
        <rFont val="Arial"/>
        <family val="2"/>
      </rPr>
      <t>8.2.2</t>
    </r>
    <r>
      <rPr>
        <sz val="10"/>
        <rFont val="Arial"/>
        <family val="2"/>
      </rPr>
      <t>, 8.2.3</t>
    </r>
  </si>
  <si>
    <r>
      <t>8.5.1,</t>
    </r>
    <r>
      <rPr>
        <b/>
        <sz val="10"/>
        <color indexed="10"/>
        <rFont val="Arial"/>
        <family val="2"/>
      </rPr>
      <t xml:space="preserve"> 8.5.5</t>
    </r>
  </si>
  <si>
    <r>
      <rPr>
        <b/>
        <sz val="10"/>
        <color indexed="10"/>
        <rFont val="Arial"/>
        <family val="2"/>
      </rPr>
      <t>8.7</t>
    </r>
    <r>
      <rPr>
        <sz val="10"/>
        <rFont val="Arial"/>
        <family val="2"/>
      </rPr>
      <t>, 10.1</t>
    </r>
  </si>
  <si>
    <r>
      <rPr>
        <b/>
        <sz val="10"/>
        <color indexed="10"/>
        <rFont val="Arial"/>
        <family val="2"/>
      </rPr>
      <t>8.7</t>
    </r>
    <r>
      <rPr>
        <sz val="10"/>
        <rFont val="Arial"/>
        <family val="2"/>
      </rPr>
      <t xml:space="preserve">, </t>
    </r>
    <r>
      <rPr>
        <b/>
        <sz val="10"/>
        <color indexed="10"/>
        <rFont val="Arial"/>
        <family val="2"/>
      </rPr>
      <t>10.2</t>
    </r>
  </si>
  <si>
    <r>
      <rPr>
        <b/>
        <sz val="10"/>
        <color indexed="10"/>
        <rFont val="Arial"/>
        <family val="2"/>
      </rPr>
      <t>8.7,</t>
    </r>
    <r>
      <rPr>
        <sz val="10"/>
        <rFont val="Arial"/>
        <family val="2"/>
      </rPr>
      <t xml:space="preserve"> </t>
    </r>
    <r>
      <rPr>
        <b/>
        <sz val="10"/>
        <color indexed="10"/>
        <rFont val="Arial"/>
        <family val="2"/>
      </rPr>
      <t>10.2</t>
    </r>
  </si>
  <si>
    <t>6.4,  6.4.1</t>
  </si>
  <si>
    <t>4.1, 4.2.1,</t>
  </si>
  <si>
    <t>5.6.1, 5.6.2</t>
  </si>
  <si>
    <t>9.3.1, 9.3.2</t>
  </si>
  <si>
    <r>
      <t xml:space="preserve">9.3.1, </t>
    </r>
    <r>
      <rPr>
        <b/>
        <sz val="10"/>
        <color indexed="10"/>
        <rFont val="Arial"/>
        <family val="2"/>
      </rPr>
      <t>9.3.2</t>
    </r>
  </si>
  <si>
    <t>6.2, 7.5.1</t>
  </si>
  <si>
    <t>6.3, 7.5.2</t>
  </si>
  <si>
    <t>7.1.3, 8.5.1</t>
  </si>
  <si>
    <t>8.5.5, 8.6</t>
  </si>
  <si>
    <t>8.3.4, 8.6</t>
  </si>
  <si>
    <t>7.3.6, 8.2.4</t>
  </si>
  <si>
    <t>8.2.4, 7.3.6</t>
  </si>
  <si>
    <t>7.4.1, 7.4.2</t>
  </si>
  <si>
    <t>7.4.1, 7.4.3</t>
  </si>
  <si>
    <t>8.5.2, 8.5.3</t>
  </si>
  <si>
    <t>7.1, 8.1, 7.3.2.3</t>
  </si>
  <si>
    <t xml:space="preserve">7.3.3.2, 7.5.1.1 </t>
  </si>
  <si>
    <t>7.1, 7.3.3.2</t>
  </si>
  <si>
    <t>7.5.3, 8.5.2</t>
  </si>
  <si>
    <t>7.1.5, 7.1.5.1</t>
  </si>
  <si>
    <t>6.3, 7.5.1.5</t>
  </si>
  <si>
    <t>5.1, 7.2.1</t>
  </si>
  <si>
    <t>7.2.1, 8.5.1</t>
  </si>
  <si>
    <t>8.2.2, 10.2</t>
  </si>
  <si>
    <t>7.5.5, 7.5.5.1</t>
  </si>
  <si>
    <t>7.5.5, 7.3.6</t>
  </si>
  <si>
    <t>8.3.4, 8.5.4</t>
  </si>
  <si>
    <r>
      <t>8.5.5,</t>
    </r>
    <r>
      <rPr>
        <sz val="10"/>
        <color indexed="10"/>
        <rFont val="Arial"/>
        <family val="2"/>
      </rPr>
      <t xml:space="preserve"> </t>
    </r>
    <r>
      <rPr>
        <sz val="10"/>
        <rFont val="Arial"/>
        <family val="2"/>
      </rPr>
      <t>9.1.1</t>
    </r>
  </si>
  <si>
    <t>1.1质量体系文档应当始终准确的描述目前相应的做法。需要书面化程序。需要记录。</t>
  </si>
  <si>
    <t>质量手册，质量方针以及可以体现更新和点评内容得校正记录。</t>
  </si>
  <si>
    <t>1.2通过使用质量报告，趋势图和数据分析进行管理。需要记录。</t>
  </si>
  <si>
    <t>产品品质方面的数据，疑难问题以及相应的改进措施，措施的预防/纠正情况和内部审计结果。</t>
  </si>
  <si>
    <r>
      <t>1.1</t>
    </r>
    <r>
      <rPr>
        <sz val="10"/>
        <rFont val="宋体"/>
        <charset val="134"/>
      </rPr>
      <t>质量体系文档应当始终准确的描述目前相应的做法。需要书面化程序。需要记录。</t>
    </r>
  </si>
  <si>
    <r>
      <t>1.2</t>
    </r>
    <r>
      <rPr>
        <sz val="10"/>
        <rFont val="宋体"/>
        <charset val="134"/>
      </rPr>
      <t>通过使用</t>
    </r>
    <r>
      <rPr>
        <sz val="10"/>
        <rFont val="宋体"/>
        <charset val="134"/>
      </rPr>
      <t>质量报告，趋势图和数据分析进行管理。需要记录。</t>
    </r>
  </si>
  <si>
    <r>
      <rPr>
        <sz val="10"/>
        <rFont val="宋体"/>
        <charset val="134"/>
      </rPr>
      <t>产品品质方面的数据，疑难问题以及相应的改进措施，措施的预防</t>
    </r>
    <r>
      <rPr>
        <sz val="10"/>
        <rFont val="Arial"/>
        <family val="2"/>
      </rPr>
      <t>/</t>
    </r>
    <r>
      <rPr>
        <sz val="10"/>
        <rFont val="宋体"/>
        <charset val="134"/>
      </rPr>
      <t>纠正情况和内部审计结果。</t>
    </r>
  </si>
  <si>
    <r>
      <t>1.3</t>
    </r>
    <r>
      <rPr>
        <sz val="10"/>
        <rFont val="宋体"/>
        <charset val="134"/>
      </rPr>
      <t>明确标示出质量性能指数，包括商业计划和对改进过程的监测。</t>
    </r>
  </si>
  <si>
    <t>战略和战术目标，目的以及行动计划等。</t>
  </si>
  <si>
    <t>1.3明确标示出质量性能指数，包括商业计划和对改进过程的监测。</t>
  </si>
  <si>
    <r>
      <t>1.4</t>
    </r>
    <r>
      <rPr>
        <sz val="10"/>
        <rFont val="宋体"/>
        <charset val="134"/>
      </rPr>
      <t>行政管理应根据从客户和内部质量指标处反馈回来的相关质量报告对质量体系进行定期审核。需要记录。</t>
    </r>
  </si>
  <si>
    <t>1.4行政管理应根据从客户和内部质量指标处反馈回来的相关质量报告对质量体系进行定期审核。需要记录。</t>
  </si>
  <si>
    <r>
      <t>2.1</t>
    </r>
    <r>
      <rPr>
        <sz val="10"/>
        <rFont val="宋体"/>
        <charset val="134"/>
      </rPr>
      <t>在分析明显的商业趋势，设计审查，客户满意度调查或其他行动的基础上采取预防性措施。需要书面化程序。需要记录。</t>
    </r>
  </si>
  <si>
    <r>
      <t>2.2</t>
    </r>
    <r>
      <rPr>
        <sz val="10"/>
        <rFont val="宋体"/>
        <charset val="134"/>
      </rPr>
      <t>采用正式途径有条理的积极推动成本抑制和其他持续改进措施。需要书面化程序。需要记录。</t>
    </r>
  </si>
  <si>
    <r>
      <t>2.3</t>
    </r>
    <r>
      <rPr>
        <sz val="10"/>
        <rFont val="宋体"/>
        <charset val="134"/>
      </rPr>
      <t>相应的纠正措施系统可以对产生问题的源头进行分析并及时有效的采取行动以防止类似事件再度发生。</t>
    </r>
  </si>
  <si>
    <t>5.1.2, 9.1.2</t>
  </si>
  <si>
    <t>7.2, 7.3</t>
  </si>
  <si>
    <t>6.2.2, 6.2.2.2</t>
  </si>
  <si>
    <r>
      <t>3.1</t>
    </r>
    <r>
      <rPr>
        <sz val="10"/>
        <rFont val="宋体"/>
        <charset val="134"/>
      </rPr>
      <t>每项工作都需要相应的技能和教育水平，提供相应的培训</t>
    </r>
    <r>
      <rPr>
        <sz val="10"/>
        <rFont val="Arial"/>
        <family val="2"/>
      </rPr>
      <t>/</t>
    </r>
    <r>
      <rPr>
        <sz val="10"/>
        <rFont val="宋体"/>
        <charset val="134"/>
      </rPr>
      <t>再培训。需要记录。</t>
    </r>
  </si>
  <si>
    <t>3.1每项工作都需要相应的技能和教育水平，提供相应的培训/再培训。需要记录。</t>
  </si>
  <si>
    <t>工作描述，工作技能考核认证，培训记录，培训手册。在工作场所寻求岗位技能培训的支持文件或工作指导。</t>
  </si>
  <si>
    <r>
      <t>3.2</t>
    </r>
    <r>
      <rPr>
        <sz val="10"/>
        <rFont val="宋体"/>
        <charset val="134"/>
      </rPr>
      <t>人员的雇佣</t>
    </r>
    <r>
      <rPr>
        <sz val="10"/>
        <rFont val="Arial"/>
        <family val="2"/>
      </rPr>
      <t>/</t>
    </r>
    <r>
      <rPr>
        <sz val="10"/>
        <rFont val="宋体"/>
        <charset val="134"/>
      </rPr>
      <t>认证过程中不审核阶段性成果，而着重于员工的技能水平。需要记录。</t>
    </r>
  </si>
  <si>
    <t>3.2人员的雇佣/认证过程中不审核阶段性成果，而着重于员工的技能水平。需要记录。</t>
  </si>
  <si>
    <t>考核记录，培训证书等。</t>
  </si>
  <si>
    <r>
      <t>3.3</t>
    </r>
    <r>
      <rPr>
        <sz val="10"/>
        <rFont val="宋体"/>
        <charset val="134"/>
      </rPr>
      <t>使用适宜的方法来验证培训成果。需要记录。</t>
    </r>
  </si>
  <si>
    <t>3.3使用适宜的方法来验证培训成果。需要记录。</t>
  </si>
  <si>
    <r>
      <t xml:space="preserve">instructions at work stations </t>
    </r>
    <r>
      <rPr>
        <sz val="10"/>
        <rFont val="宋体"/>
        <charset val="134"/>
      </rPr>
      <t>学生测试记录，生产质量记录，审核记录；工人的培训考核记录。在工作场所寻求岗位技能培训的支持文件或工作指导。</t>
    </r>
  </si>
  <si>
    <t>学生测试记录，生产质量记录，审核记录；工人的培训考核记录。在工作场所寻求岗位技能培训的支持文件或工作指导。</t>
  </si>
  <si>
    <t>4.1职业健康与安全（OHS）管理系统应在保证个人安全的同时不对产品质量产生影响。</t>
  </si>
  <si>
    <t>4.2职业健康与安全政策应当明确指出该组织的健康与安全目标，以及管理者对于持续改善职业健康与安全指标的承诺。</t>
  </si>
  <si>
    <t>4.3 持续确认危险因素，风险评估并实施必要的控制措施。</t>
  </si>
  <si>
    <t>安全委员会或小组会议记录，事故调查报告，安全审计报告。</t>
  </si>
  <si>
    <t>5.2 Product specifications and drawings are generated,</t>
  </si>
  <si>
    <t>5.3设计审核是设计过程的重要组成部分，需要在产品发布前完成。需要记录。</t>
  </si>
  <si>
    <t>5.1客户需求包含在产品设计和制造工艺中。品质关键（CTQ）在于确认并理解。需要记录。</t>
  </si>
  <si>
    <t>5.2产品规格和设计图纸要始终能体现出新的或经过更改的产品设计。需要记录。</t>
  </si>
  <si>
    <t>5.4人力资源和技术资源都应当能够满足瓦特斯在协同设计，模具设计，电子制图和数据交换方面的要求。</t>
  </si>
  <si>
    <t>市场调研，客户/终端用户调查，使用六个西格玛设计工具等。</t>
  </si>
  <si>
    <t>完整的产品特点，应用需求，其他可以确保安全、正确使用的必要信息以及最终处理等。</t>
  </si>
  <si>
    <t>技术人员的资质。设备/软件能力；CAD，PRO-E等。</t>
  </si>
  <si>
    <t>6.1根据客户要求检验并提供产品样品。需要记录。</t>
  </si>
  <si>
    <t>完成PPAP或类似内容，以及检测报告，以提供合格证明。</t>
  </si>
  <si>
    <t>6.2审核客户的产品要求和质量规格以确保能够在保证产品一致性的基础上满足条件。需要记录。</t>
  </si>
  <si>
    <t>设计/制程审核时间，FMEA，制造公司的产能计划，可以满足所有产品测试、存储、包装盒运输要求的资源规划规程。</t>
  </si>
  <si>
    <t>6.3开发可靠性测试计划并定期实行。通过测试来审核规格，改进设计并提供对材料和工艺的持续审查。需要书面化程序。需要记录。</t>
  </si>
  <si>
    <t>可靠性测试计划，测试报告，采取的改进/纠正措施，改变的设计。</t>
  </si>
  <si>
    <t>6.4按照要求由过去的性能测试数据得出的产品可靠性测试数据要能体现出高稳定制程和产品设计。需要记录。</t>
  </si>
  <si>
    <t>可靠性测试总结报告/图表</t>
  </si>
  <si>
    <t>7.1及时的审核、分配并执行新的以及经过修订的客户要求。需要书面化程序。</t>
  </si>
  <si>
    <t>7.2在开始生产前，所有适用客户，工程和制程控制文件都应到位。需要书面化程序。</t>
  </si>
  <si>
    <t>客户要求，工程图纸，更改的通知，工作指示和适用的规格。</t>
  </si>
  <si>
    <t>7.3發生客戶通知/審批改變控制計劃，製造場所，產品轉移，原材料或產品過時。需要記錄。</t>
  </si>
  <si>
    <t>先進的產品質量策劃APQP，生產件批准處理PPAP，簽名材料更改要求。</t>
  </si>
  <si>
    <t>7.4保持質量記錄。一個記錄控制系統就位，用於識別，存儲，保護，檢索，保留時間和處置質量記錄。</t>
  </si>
  <si>
    <t>程序，要保存的記錄的列表保留期限。</t>
  </si>
  <si>
    <t>8.1通过正式规程选择、确认并重新确认供应商的资质。需要记录。</t>
  </si>
  <si>
    <t>供应商质量体系审计和相关的纠正措施，工程检测和批准记录，工厂的产品试制。</t>
  </si>
  <si>
    <t>8.2采购应根据合格供应商清单（ASL）进行，禁止从不合格的供应商处进行采购。需要记录。</t>
  </si>
  <si>
    <t>8.3通过预防性措施来不断完善供应商群的水平。需要记录。</t>
  </si>
  <si>
    <t>供应商的质量性能分析，性能趋势，供应商的审计报告，充气模型，原材料成本抑制相关的目标文本记录。</t>
  </si>
  <si>
    <t>8.4拥有一个可以确保所购买的商品或材料符合适用规格或客户需求的系统。需要记录。</t>
  </si>
  <si>
    <t>合格证书（COC）文件，包装和组件标记，标签。</t>
  </si>
  <si>
    <t>8.5拥有一个可以鉴定、审核并保护客户所提供的产品，同时在产品有所损坏或丢失的情况下能够对客户发出通知的系统。需要记录。</t>
  </si>
  <si>
    <t>9.1验收每个书面程序和具体工作指示。需要记录。</t>
  </si>
  <si>
    <t>审核与进货检查相关的人力和设备资源的相关规程。</t>
  </si>
  <si>
    <t>9.2明确审核材料是否会被接受，如被拒绝则应追溯审核报告。需要记录。</t>
  </si>
  <si>
    <t>9.3供应商纠正行动要求时需要对根本原因进行调查并分析记录。需要书面化程序。需要记录。</t>
  </si>
  <si>
    <t>10.1在生产使用前采用正式方法评判新的或重组设备是否符合资格。</t>
  </si>
  <si>
    <t>资格审查计划包括建立产量/生产时间等目标，记录生产能力，审查和批准情况等。</t>
  </si>
  <si>
    <t>10.2通过控制计划在生产过程中进行规划并部署以检测、测试产品功能</t>
  </si>
  <si>
    <t>工艺流程图，使用的统计工具，重要检查点，检查频率，记录，管制责任，检验/测试方法，使用的计量，可以接受的收益率</t>
  </si>
  <si>
    <t>10.3必要时提供可以准确描述包括生产期间的检测、测试在内的所有工作方法的工作指示。</t>
  </si>
  <si>
    <t>样本尺寸，频率，方法，文件化的控制数据/修订级别等。</t>
  </si>
  <si>
    <t>10.4在运送产品之前，根据对整个制程过程关键点的一致性审核而得出的相应工作指示进行相应的监测、测试和制程调整。</t>
  </si>
  <si>
    <t>记录对进货，第一件产品，生产过程以及/或最终检测、测试进行检查的结果。制程能力分析，材料测试等。</t>
  </si>
  <si>
    <t>10.5在整个生产过程中持续确认检查结果和产品的生产状态。需要记录。</t>
  </si>
  <si>
    <t>批记录，旅行推销员，标牌，标签，产品标识或使用的指定区域。</t>
  </si>
  <si>
    <t>10.6将产品大量低产问题和对产品可靠性产生影响的问题通知给客户。需要书面化程序。需要记录。</t>
  </si>
  <si>
    <t>11.1确认关键部分的特点和工艺控制参数，并使用相应的统计方法监测工艺变化情况。</t>
  </si>
  <si>
    <t>11.2给出书面化的改进计划，以减少变动。</t>
  </si>
  <si>
    <t>11.3定期按照1.33Cpk 或更好的方法使用机器或进行制程能力研究（Cpk）。</t>
  </si>
  <si>
    <t>11.4在图表上标示出失控条件并给出可以使此种情况回归正常的书面化纠正措施。需要书面化程序。需要记录。</t>
  </si>
  <si>
    <t>12.1确认并分隔（根据实际情况）不合格的材料，部件和组件以避免未经审核就加以使用。需要书面化程序。需要记录。</t>
  </si>
  <si>
    <t>12.2需要对再生材料，部件和组件进行再次检验或测试以确认其是否符合规定要求。需要记录。</t>
  </si>
  <si>
    <t>12.3使用不合格材料时需要有豁免文书或特权证明文书。需要记录。</t>
  </si>
  <si>
    <t>12.4保证产品的可追查性（在瓦特斯的要求范围之内），以促进问题评估和纠正措施的进行。需要书面化程序。需要记录。</t>
  </si>
  <si>
    <t>12.5拥有强制回收制度，可以就已经发货的产品对客户发出不合格通知。需要记录。</t>
  </si>
  <si>
    <t xml:space="preserve">13.1通过研究量具的重复性和再现性来检测用于测量产品品质或过程控制能力的测量仪器的适用性。需要记录。 </t>
  </si>
  <si>
    <t>13.2定期按照书面化程序校准测量、量测和测试设备。需要记录。</t>
  </si>
  <si>
    <t>量测校准标签，校准记录，对未校准设备的正确识别和分隔，以及清单，位置和状态记录等。</t>
  </si>
  <si>
    <t>13.3根据经认证的监管机构或部门给出的标准来校准量测和测量设备。需要记录。</t>
  </si>
  <si>
    <t>13.4评估之前使用未经校准的测量仪器对产品进行测量得到的结果。需要记录。</t>
  </si>
  <si>
    <t>13.5在首次使用电脑软件检测产品质量或过程控制情况之前应先检测电脑软件的适用性和准确性。当对软件进行过修改时，应对其再次进行检测。需要记录。</t>
  </si>
  <si>
    <t>审核方法和记录，版本等级，分配/使用控制等，</t>
  </si>
  <si>
    <t>14.1将工具存放在适宜、明确并可以追踪的区域中，特别是客户的工具和设备。需要记录。</t>
  </si>
  <si>
    <t>14.2拥有可作用于生产设备，工具和配件的正式预防性维修系统。</t>
  </si>
  <si>
    <t>检查系统，预防性维修计划，预防性维修计划表和相应的记录。</t>
  </si>
  <si>
    <t>14.3按照预防性维修计划进行操作。当维修工具超出维修期时不得进行生产。对性能进行审计。</t>
  </si>
  <si>
    <t>在维修期外或状况不明时不使用设备、工具或配件。</t>
  </si>
  <si>
    <t>15.1规定的环境政策包括与环境立法和规定有关的承诺，以便于持续的改进和预防污染。</t>
  </si>
  <si>
    <t>15.2有一个环境管理体系来确保符合所有适用的政府法规，争取没有悬而未决的问题，也没有违反条例的情况发生。</t>
  </si>
  <si>
    <t>代理/政府检测的记录或鉴定证书，文件规定的测量和灵敏的监控环境的程序，原材料清单，使用的区域，有害物质或废弃物的追踪。</t>
  </si>
  <si>
    <t>15.3将使用、处理和排放有害化学物质的系统降至最低，以确保再生产过程中不会使用一级消耗臭氧层的化学品。</t>
  </si>
  <si>
    <t>15.4将继续强调使用具有较少污染挥发物的原材料、可降解原材料、可再生和可循环利用的原材料。</t>
  </si>
  <si>
    <t>使用可降解的原材料；使用可回收的容器或包装；废料的循环利用；使用由可再生原材料制成的包装。</t>
  </si>
  <si>
    <t>16.1设施周围的区域要保持清洁并摆放有序。保护好产品，以免造成损害。保持足够的照明和优质的空气。</t>
  </si>
  <si>
    <t>根据6S/6S规则来监督生产、办公及产品储存（整理、整顿、清洁、标准化、保证安全）</t>
  </si>
  <si>
    <t>16.2在处理材料阶段，使用合理的设备和方法来预防产品不受损害和损失。</t>
  </si>
  <si>
    <t>监督处理和运输原材料的过程、生产区域和成品。</t>
  </si>
  <si>
    <t>16.3文件规定的程序以确保合理的控制和保存、储存、包装盒产品交付。</t>
  </si>
  <si>
    <t>规定先入先出、包装规范、试验结果、处理和储存程序。</t>
  </si>
  <si>
    <t>16.4通过根据商业和顾客的标准来测试包装方法的有效性。并需要记录。</t>
  </si>
  <si>
    <t>包装测试报告、程序。</t>
  </si>
  <si>
    <t>16.5对有效期敏感的材料应当根据文件规定的程序来规定其储存地点、处理方法和敏感材料的评估条件。</t>
  </si>
  <si>
    <t>敏感材料的清单、温度和湿度参数的定义、有效期、使用的频率和评估方法。</t>
  </si>
  <si>
    <t>16.6指定的应急计划用于描述在生产过程中发生突然中断这种大事件时所采取的行动。</t>
  </si>
  <si>
    <t>过程说明、劳动力短缺、主要的设备故障、主要的生产问题。</t>
  </si>
  <si>
    <r>
      <t xml:space="preserve">WSAC Cross Reference to ISO 9001:2008 and ISO 9001:2015                                                                                                                                 </t>
    </r>
    <r>
      <rPr>
        <sz val="10"/>
        <rFont val="宋体"/>
        <charset val="134"/>
      </rPr>
      <t>沃茨供应商审核检查表可参照</t>
    </r>
    <r>
      <rPr>
        <sz val="10"/>
        <rFont val="Arial"/>
        <family val="2"/>
      </rPr>
      <t xml:space="preserve"> ISO 9001:2008和ISO 9001:2015</t>
    </r>
  </si>
  <si>
    <t>ISO 9001: 2008</t>
  </si>
  <si>
    <t>ISO 9001: 2015</t>
  </si>
  <si>
    <t>7.5.2  7.5.3</t>
  </si>
  <si>
    <t>8.7      10.2</t>
  </si>
  <si>
    <t>6.1      10.2</t>
  </si>
  <si>
    <t>9.3.1</t>
  </si>
  <si>
    <t>7.2       7.3</t>
  </si>
  <si>
    <t>8.2.3  8.2.4</t>
  </si>
  <si>
    <t>8.3.3</t>
  </si>
  <si>
    <t>8.3.4</t>
  </si>
  <si>
    <t>8.3.6  8.5.6</t>
  </si>
  <si>
    <t>8.4     8.4.1  8.4.2</t>
  </si>
  <si>
    <t>7.1.5 7.1.5.1 7.5.1.2</t>
  </si>
  <si>
    <t>8.7     10.2</t>
  </si>
  <si>
    <t>6.1      10.3</t>
  </si>
  <si>
    <t>2. Complete the sections in tab "Basic Quality Capabilities". Enter an "X" in one of the three boxes for each question. Explain any "No" or "Not Applicable" answers in the bottom section.  完成“基本質量能力”選項卡中的部分。在每個問題的三個框之一中輸入“X”。在底部部分解釋任何“否”或“不適用”答案。</t>
  </si>
  <si>
    <t>3. Complete the sections in tab "Supplier Self-Audit Fill-in". The Requirements are audit points and Typical Objective Evidence are kinds of records to be reviewed.  填寫“供應商自我審計填寫”標籤中的部分。要求是審核點和典型客觀證據是要審查的各種記錄。</t>
  </si>
  <si>
    <t>a. Review each Requirement and enter an "X" in either the "Yes" highlighted area or "No" highlighted area to indicate if the Requirement is applicable to your company or not.  查看每個要求，並在“是”突出顯示區域或“否”突出顯示區域中輸入“X”，以指示要求是否適用於您的公司。</t>
  </si>
  <si>
    <r>
      <t xml:space="preserve">b. </t>
    </r>
    <r>
      <rPr>
        <b/>
        <sz val="11"/>
        <rFont val="Times New Roman"/>
        <family val="1"/>
      </rPr>
      <t>If the requirement is applicable</t>
    </r>
    <r>
      <rPr>
        <sz val="11"/>
        <rFont val="Times New Roman"/>
        <family val="1"/>
      </rPr>
      <t>, rate your company from zero to the Max Possible Score (max = completely meeting the requirement) in the highlighted area to the right of the Max Possible Score.  如果要求適用，請在最大可能得分右側突出顯示的區域中將您的公司從零評分為最高可能得分（最大=完全滿足要求）。</t>
    </r>
  </si>
  <si>
    <t>4. Return the completed Supplier Profile to Watts representative along with any other documents requested (see tab "Documentation Request").  將完成的供應商資料與任何其他要求的文件（見“文檔請求”）一起返回給Watts代表。</t>
  </si>
  <si>
    <t>Watts Supplier Audit Checklist                                                                                                                               Watts供應商審核清單</t>
  </si>
  <si>
    <t>Supplier Profile                                                                                                                                                                               供應商資料</t>
  </si>
  <si>
    <t>Contact the Watts representative with any questions.                                                                                                                         如有任何問題，請聯繫Watts代表。</t>
  </si>
  <si>
    <t>Watts Supplier Audit Checklist                                                                                                                                                                                                     Watts供應商審核清單</t>
  </si>
  <si>
    <t>Supplier Company Name:                                                                                                 供應商公司名稱：</t>
  </si>
  <si>
    <t>Registered Address:                    註冊地址：</t>
  </si>
  <si>
    <t>Actual (physical) Street Address:       街道地址：</t>
  </si>
  <si>
    <t xml:space="preserve">Location (City, St./Country):         位置（城市，州/國家）：     </t>
  </si>
  <si>
    <t>Supplier's Telephone No.:    供應商電話號碼：</t>
  </si>
  <si>
    <t xml:space="preserve">  Plant Size (sq ft):    廠房面積（平方英尺）：</t>
  </si>
  <si>
    <t>Supplier's Fax Number:  供應商傳真號碼：</t>
  </si>
  <si>
    <t xml:space="preserve">  Capacity/Year (units):    容量/年（單位）：</t>
  </si>
  <si>
    <t>Supplier's E-mail Address:      供應商電子郵件地址：</t>
  </si>
  <si>
    <t xml:space="preserve">  Actual Capacity (%):   實際容量（％）：</t>
  </si>
  <si>
    <t>Supplier's Web-Site:            供應商網站：</t>
  </si>
  <si>
    <t xml:space="preserve">  Total # Employees:     員工人數：</t>
  </si>
  <si>
    <t># QA Personnel:   ＃QA人員：</t>
  </si>
  <si>
    <t>Year Operations Started :      開始運行年份：</t>
  </si>
  <si>
    <t># Management:                    ＃管理：</t>
  </si>
  <si>
    <t># Direct Labor:   ＃ 直接人工：</t>
  </si>
  <si>
    <t xml:space="preserve">Approx. Annual Sales (USD):  大約。年銷售額（美元）： </t>
  </si>
  <si>
    <t>Labor Union Name:             工會名稱：</t>
  </si>
  <si>
    <t xml:space="preserve">  Contract Expiration:               合同到期日：</t>
  </si>
  <si>
    <t>Location of other Plants:              其他植物的位置：</t>
  </si>
  <si>
    <t>ISO/TS Registrar Name:                         ISO / TS註冊商名稱：</t>
  </si>
  <si>
    <t>Accreditation Body:                           認證機構：</t>
  </si>
  <si>
    <t>Quality Standard:                        質量標準：</t>
  </si>
  <si>
    <t xml:space="preserve">  Location:                     位置：</t>
  </si>
  <si>
    <t>Expiration Date:                     截止日期：</t>
  </si>
  <si>
    <r>
      <t>Yes</t>
    </r>
    <r>
      <rPr>
        <sz val="14"/>
        <rFont val="宋体"/>
        <charset val="134"/>
      </rPr>
      <t xml:space="preserve"> 是</t>
    </r>
  </si>
  <si>
    <t>No 沒有</t>
  </si>
  <si>
    <t>Are any individuals or entities with 5% or more ownership interest a government official, government entity, or otherwise affiliated with any government?   任何擁有5％或更多所有者權益的個人或實體是政府官員，政府實體或與政府有關聯的任何個人或實體？</t>
  </si>
  <si>
    <t>Is supplier a government owned or controlled organization or party to a  joint venture agrement with the government?  供應商是政府所有或控制的組織還是與政府的合資企業締約方？</t>
  </si>
  <si>
    <t>1. Are specifications reviewed and production methods established that ensure applicable customer and regulatory requirements can be met on a consistant basis?   是否對規范進行審查，並製定確保適用的客戶和法規要求可以一致滿足的生產方法？</t>
  </si>
  <si>
    <t>2. When required, is the customer notified of changes to items that may have an adverse affect on quality and reliability, such as, manufacturing site, manufacuturing process methods, raw materials, inspection/test methods, etc.?    如果需要，客戶是否通知可能對質量和可靠性有不利影響的項目（如生產現場，製造工藝方法，原材料，檢驗/測試方法等）的更改？</t>
  </si>
  <si>
    <t>3. Is there a documented corrective action system in use that focuses on elimination of the problem root cause?   是否有一個記錄的糾正措施系統正在使用，重點是消除問題的根本原因？</t>
  </si>
  <si>
    <t>4.Are defined methodologies used to actively pursue cost containment and other continual improvement activities (e.g., Lean, Six Sigma, Kaizan, 5S, etc.)?   是否使用定義的方法來積極地追求成本控制和其他持續改進活動（例如，精益，六西格瑪，Kaizan，5S等）？</t>
  </si>
  <si>
    <t>5. Are control plans (or equivalent) maintained that show the process steps, key inspection points, inspection/test method, sample size and frequency?  是否保留了顯示工藝步驟，關鍵檢驗點，檢驗/試驗方法，樣品量和頻率的控制計劃（或等效物）？</t>
  </si>
  <si>
    <t>6. Are process capability studies, SPC or other statistical methods used to monitor and control production processes?  過程能力研究，SPC或用於監測和控制生產過程的其他統計方法？</t>
  </si>
  <si>
    <t>7. Are documented methods used to qualify and approve machinery, process equipment, inspection/test equipment and production tooling?  是否有記錄的方法用於鑑定和批准機械，工藝設備，檢驗/測試設備和生產工具？</t>
  </si>
  <si>
    <t>8. Is product conformance to specified requirements verified prior to further processing or shipment and are records maintained?   產品是否符合規定的要求，在進一步加工或裝運前驗證，並保存記錄？</t>
  </si>
  <si>
    <t>9. Are precautions taken to control and monitor the condition of product during storage, handling, and shipping to prevent loss or damage? (e.g. shelf-life or ESD sensitive materials, etc.)?  在儲存，處理和運輸期間，是否採取預防措施來控制和監測產品的狀況，以防止丟失或損壞？ （例如保質期或ESD敏感材料等）？</t>
  </si>
  <si>
    <t>解釋任何“否”或“不適用”的答案</t>
  </si>
  <si>
    <t>Question Number 問題編號</t>
  </si>
  <si>
    <t>Explanation    說明</t>
  </si>
  <si>
    <t xml:space="preserve">     Quality Manual 質量手冊</t>
  </si>
  <si>
    <t xml:space="preserve">     ISO/TS Certificate (must state name of registrar &amp; accreditation                                                     body)ISO/TS證書（必須註明註冊商和認證機構的名稱）</t>
  </si>
  <si>
    <t xml:space="preserve">     Supplier Profile (or similar form provided by auditing Division) 供應商簡介（或類似形式由審計部提供）</t>
  </si>
  <si>
    <t>BASIC QUALITY CAPABILITIES      基本質量能力</t>
  </si>
  <si>
    <t>Place "X" in appropriate column    將“X”放在適當的欄中</t>
  </si>
  <si>
    <t>Yes  是</t>
  </si>
  <si>
    <t>Max Possible Score 最大可能得分</t>
  </si>
  <si>
    <t>Watts Supplier Audit Checklist                                                                                                                                                           Watts供應商審核清單</t>
  </si>
  <si>
    <t>Standard Checklist     標準清單</t>
  </si>
  <si>
    <t>Typical Objective Evidence  典型客觀證據</t>
  </si>
  <si>
    <r>
      <rPr>
        <b/>
        <sz val="10"/>
        <color indexed="10"/>
        <rFont val="Arial"/>
        <family val="2"/>
      </rPr>
      <t>0.3.3</t>
    </r>
    <r>
      <rPr>
        <sz val="10"/>
        <rFont val="Arial"/>
        <family val="2"/>
      </rPr>
      <t xml:space="preserve"> Indicates risk based thinking. 表示基於風險的思考。</t>
    </r>
  </si>
  <si>
    <t>Self Score 自我評分</t>
  </si>
  <si>
    <t>Requirements    要求</t>
  </si>
  <si>
    <t>1.0 Quality Management 質量管理</t>
  </si>
  <si>
    <t>2.0 Continuous Improvement  連續的提高</t>
  </si>
  <si>
    <t>3.0 Training &amp; Education  培訓與教育</t>
  </si>
  <si>
    <t>4.0 Occupational Health &amp; Safety 職業健康和安全</t>
  </si>
  <si>
    <t>5.0 Design Development &amp; Support 設計開發和支持</t>
  </si>
  <si>
    <t>6.0 Quality Planning 質量計劃</t>
  </si>
  <si>
    <t>7.0 Drawings &amp; Specifications 圖紙和規格</t>
  </si>
  <si>
    <t>8.0 Procurement  採購</t>
  </si>
  <si>
    <t>9.0 Incoming Material 傳入資料</t>
  </si>
  <si>
    <t>10.0 Manufacturing Quality 製造質量</t>
  </si>
  <si>
    <t>11.0 Statistical Process Control 統計過程控制</t>
  </si>
  <si>
    <t>12.0 Nonconforming Material  不合格材料</t>
  </si>
  <si>
    <t>13.0 Measurement Equipment  測量設備</t>
  </si>
  <si>
    <t>14.0 Preventive Maintenance 預防性的維護</t>
  </si>
  <si>
    <t>15.0 Environmental  環境</t>
  </si>
  <si>
    <t>16.0 Housekeeping, Storage &amp; Packaging 家政，存儲和包裝</t>
  </si>
  <si>
    <t xml:space="preserve">     Supplier Self-Audit Fill-in  供應商自我審計填寫</t>
  </si>
  <si>
    <t xml:space="preserve">     TechSource Survey (see commodity team leader) TechSource調查（見商品小組長）</t>
  </si>
  <si>
    <t xml:space="preserve">     Major Customers &amp; Competitors  主要客戶和競爭對手</t>
  </si>
  <si>
    <t xml:space="preserve">     Test &amp; Inspection Equipment List  測試與檢驗設備清單</t>
  </si>
  <si>
    <t xml:space="preserve">     Executed Agreement for Compliance 執行的合規協議</t>
  </si>
  <si>
    <t xml:space="preserve">     Quality Organizational Chart  質量組織圖</t>
  </si>
  <si>
    <t xml:space="preserve">     Process Quality Control Plan  過程質量控制計劃</t>
  </si>
  <si>
    <t xml:space="preserve">     Process Capability Cpk  過程能力Cpk</t>
  </si>
  <si>
    <t xml:space="preserve">     Reliability Test Plan 可靠性測試計劃</t>
  </si>
  <si>
    <t xml:space="preserve">     Marking Descriptions  標記說明</t>
  </si>
  <si>
    <t xml:space="preserve">     Major Suppliers and Raw Materials List 主要供應商和原材料清單</t>
  </si>
  <si>
    <t xml:space="preserve">     Safety Agency Certificates 安全機構證書</t>
  </si>
  <si>
    <t xml:space="preserve">     Registration/Organization Certificate showing Co. Registration and Organization Structure with Ownership Details 註冊/組織證書，顯示公司註冊和所有權詳情的組織結構</t>
  </si>
  <si>
    <t>Watts Supplier Audit Checklist                                                                                                                                                                                                   Watts供應商審核清單</t>
  </si>
  <si>
    <t>Supplier Profile                                                                                                                                                                                                                                   供應商資料</t>
  </si>
  <si>
    <t>DOCUMENTATION REQUEST 文檔請求</t>
  </si>
  <si>
    <t>Supplier to provide checked items prior to the on-site audit (notify Watts representative if not applicable):   供應商在現場審核前提供檢查的項目（如果不適用，通知Watts代表）：</t>
  </si>
  <si>
    <t>SUPPLIER INSTRUCTIONS  供應商說明</t>
  </si>
  <si>
    <t>SUPPLIER INFORMATION  供應商信息</t>
  </si>
  <si>
    <t>Supplier Profile                                                                                                                                                                                                                               供應商資料</t>
  </si>
  <si>
    <r>
      <t xml:space="preserve">Watts Supplier Audit Checklist
</t>
    </r>
    <r>
      <rPr>
        <sz val="10"/>
        <rFont val="宋体"/>
        <charset val="134"/>
      </rPr>
      <t>沃茨供应商审核清单</t>
    </r>
  </si>
  <si>
    <t>Turtle Diagram 烏龜圖</t>
  </si>
  <si>
    <t>Process 處理</t>
  </si>
  <si>
    <t>Inputs 輸入</t>
  </si>
  <si>
    <t>Supplier 供應商</t>
  </si>
  <si>
    <t>Materials/Equipment 材料/設備</t>
  </si>
  <si>
    <t>Measure(s) 測量</t>
  </si>
  <si>
    <t>Support Process(es)  支持過程</t>
  </si>
  <si>
    <t xml:space="preserve">Output  輸出
</t>
  </si>
  <si>
    <t>Customer 顧客</t>
  </si>
  <si>
    <t>Competence/Skills/Training 能力/技能/培訓</t>
  </si>
  <si>
    <t>Steps that make up the process. 組成過程的步驟。</t>
  </si>
  <si>
    <t>Explanation of how to do the process. 說明如何做的過程。</t>
  </si>
  <si>
    <t>Questions: 問題：</t>
  </si>
  <si>
    <t>Does the process meet the requirements of the standard? 該過程是否符合標準的要求？</t>
  </si>
  <si>
    <t>Compare what is written to the standard. 比較什麼是寫到標準。</t>
  </si>
  <si>
    <t>How do you do the process? 你如何做這個過程？</t>
  </si>
  <si>
    <t>Have them show you. 讓他們告訴你。</t>
  </si>
  <si>
    <t>How does the process work? 這個過程如何工作？</t>
  </si>
  <si>
    <t>Ask them to explain it. 請他們解釋一下。</t>
  </si>
  <si>
    <t>Are process users following the process? 流程用戶是否遵循流程？</t>
  </si>
  <si>
    <t>Compare what they say and do to what is written. 比較他們說什麼和做什麼是寫的。</t>
  </si>
  <si>
    <t>What you need to perform the process? 你需要執行什麼進程？</t>
  </si>
  <si>
    <t>Examples: 例子：</t>
  </si>
  <si>
    <t>Orders from customers. 客戶訂單。</t>
  </si>
  <si>
    <t>Raw Material 原材料</t>
  </si>
  <si>
    <t>Forms 形式</t>
  </si>
  <si>
    <t>Travelers or Routers 旅行者或路由器</t>
  </si>
  <si>
    <t>What do you need to do the process? 你需要做什麼？</t>
  </si>
  <si>
    <t>They should explain the inputs. 他們應該解釋投入。</t>
  </si>
  <si>
    <t>How do they get those inputs? 他們如何獲得這些投入？</t>
  </si>
  <si>
    <t>Have them explain how they get them. 讓他們解釋他們如何得到他們。</t>
  </si>
  <si>
    <t>How do they verify they have the right inputs? 他們如何驗證他們有正確的輸入？</t>
  </si>
  <si>
    <t>Check to see what type of inspection is done. 檢查以查看進行了什麼類型的檢查。</t>
  </si>
  <si>
    <t>Who supplied the process with the inputs? 誰為過程提供了輸入？</t>
  </si>
  <si>
    <t>External customers 外部客户</t>
  </si>
  <si>
    <t>External suppliers 外部供应商</t>
  </si>
  <si>
    <t>Document control 文件控制</t>
  </si>
  <si>
    <t>Warehouse 仓库</t>
  </si>
  <si>
    <t>Who gave you your inputs? 谁给你的投入？</t>
  </si>
  <si>
    <t>Have them tell who the supplier is. 让他们知道供应商是谁。</t>
  </si>
  <si>
    <t>How do they monitor their supplier? 他们如何监督他们的供应商？</t>
  </si>
  <si>
    <t>Have them explain. 让他们解释。</t>
  </si>
  <si>
    <t>Anything that you need to perform the process. 任何你需要执行的过程。</t>
  </si>
  <si>
    <t>Machines 机器</t>
  </si>
  <si>
    <t>Measuring instruments 测量仪器</t>
  </si>
  <si>
    <t>Computers 电脑</t>
  </si>
  <si>
    <t>Clean room 整理房间</t>
  </si>
  <si>
    <t>What type of measuring equipment do they use? 他们使用什么类型的测量设备？</t>
  </si>
  <si>
    <t>Have them show the measuring tools. 让他们展示测量工具。</t>
  </si>
  <si>
    <t>How do they know if the equipment is calibrated? 他们如何知道设备是否已校准？</t>
  </si>
  <si>
    <t>Look for identification of calibration. 查找校准的标识。</t>
  </si>
  <si>
    <t>How is equipment maintained? 如何维护设备？</t>
  </si>
  <si>
    <t>This could be computers. 这可以是电脑。</t>
  </si>
  <si>
    <t>How are computers backed up? 如何备份计算机？</t>
  </si>
  <si>
    <t>Check the record procedure. 检查记录过程。</t>
  </si>
  <si>
    <t>Measures of the Process. 过程的措施。</t>
  </si>
  <si>
    <t>Nonconformances 不合格</t>
  </si>
  <si>
    <t>Throughput 吞吐量</t>
  </si>
  <si>
    <t>Output 输出</t>
  </si>
  <si>
    <t>Amount of scrap. 废料量</t>
  </si>
  <si>
    <t>How do they measure the process? 他们如何度量过程？</t>
  </si>
  <si>
    <t>Explain what type of measures there are. 解释什么类型的措施。</t>
  </si>
  <si>
    <t>How do they know they are doing a good job? 他们怎么知道他们做得很好？</t>
  </si>
  <si>
    <t>Explain how their boss measures them such as reviews. 解释他们的老板如何评价他们，如评论。</t>
  </si>
  <si>
    <t>What are the requirements they are trying to meet? 他们试图满足什么要求？</t>
  </si>
  <si>
    <t>Do they have any kind of requirements such as drawings, 他们有任何种类的要求，如图纸，</t>
  </si>
  <si>
    <t>specifications and how are they meeting them. 规格和他们如何满足他们。</t>
  </si>
  <si>
    <t>Any support processes that are needed to allow you to do your main process. 任何支持流程，需要允许您完成主要流程。</t>
  </si>
  <si>
    <t>Information Technology. 信息技术</t>
  </si>
  <si>
    <t>Calibration. 校准</t>
  </si>
  <si>
    <t>Storage. 存储。</t>
  </si>
  <si>
    <t>Warehousing. 仓储。</t>
  </si>
  <si>
    <t>What process(es) support you? 什么过程支持你？</t>
  </si>
  <si>
    <t>Ask them if they know. 问他们是否知道。</t>
  </si>
  <si>
    <t>How do these process(es) support you? 这些过程如何支持您？</t>
  </si>
  <si>
    <t>How are these support processes measured? 如何衡量这些支持流程？</t>
  </si>
  <si>
    <t>Investigate  调查</t>
  </si>
  <si>
    <t>The product of the process 过程的产物</t>
  </si>
  <si>
    <t>Product 产品</t>
  </si>
  <si>
    <t>Calibrated measuring tools 校准的测量工具</t>
  </si>
  <si>
    <t>Purchase orders 订单</t>
  </si>
  <si>
    <t>Measurement results 测量结果</t>
  </si>
  <si>
    <t>What comes out of the process? 这个过程出来了什么？</t>
  </si>
  <si>
    <t>Have them explain what they produce. 让他们解释他们生产什么。</t>
  </si>
  <si>
    <t>What is your process or service? 你的过程或服务是什么？</t>
  </si>
  <si>
    <t>Find out if they know. 找出他们是否知道。</t>
  </si>
  <si>
    <t>The customers of the process. 过程的客户。</t>
  </si>
  <si>
    <t>Next operation 下一步操作</t>
  </si>
  <si>
    <t>Shipping 运输</t>
  </si>
  <si>
    <t>Inspection 检查</t>
  </si>
  <si>
    <t>Production 生产</t>
  </si>
  <si>
    <t>Who is/are your customer(s)? 谁是/是您的客户？</t>
  </si>
  <si>
    <t>Ask them. 问他们。</t>
  </si>
  <si>
    <t>Have you ever asked your customer what they need and how you are doing? 你有没有问过你的客户他们需要什么和你在做什么？</t>
  </si>
  <si>
    <t>If they don’t know then they do not know they are doing a good job. 如果他们不知道，他们不知道他们做得很好。</t>
  </si>
  <si>
    <t>What types of  Competence/Skills/Training does the person who is doing the process need? 正在做这个过程的人需要什么类型的能力/技能/培训？</t>
  </si>
  <si>
    <t>Computer skills. 电脑技术。</t>
  </si>
  <si>
    <t>Ability to use measuring equipment. 能够使用测量设备。</t>
  </si>
  <si>
    <t>Ability to read drawings. 阅读图纸的能力。</t>
  </si>
  <si>
    <t>Ability to use machinery. 能够使用机械。</t>
  </si>
  <si>
    <t>What type of competence/skills/training do they need to perform the process? 他们需要什么类型的能力/技能/培训来执行这个过程？</t>
  </si>
  <si>
    <t>Look at job descriptions. 看看工作说明。</t>
  </si>
  <si>
    <t>Ask the boss. 问老板。</t>
  </si>
  <si>
    <t>Do they have the competence/skills/training to preform the process? 他们有能力/技能/培训来完成这个过程吗？</t>
  </si>
  <si>
    <t>Look at training records. 看看培训记录。</t>
  </si>
  <si>
    <t>Could include Procedures and Work Instructions or parts of Procedures and Work Instructions.. 可能包括程序和工作說明或部分程序和工作說明。</t>
  </si>
  <si>
    <t>Requirement 需求</t>
  </si>
  <si>
    <r>
      <t xml:space="preserve">Number                   </t>
    </r>
    <r>
      <rPr>
        <sz val="10"/>
        <rFont val="宋体"/>
        <charset val="134"/>
      </rPr>
      <t>要求编号</t>
    </r>
  </si>
  <si>
    <r>
      <t xml:space="preserve">No.             </t>
    </r>
    <r>
      <rPr>
        <sz val="10"/>
        <rFont val="宋体"/>
        <charset val="134"/>
      </rPr>
      <t>项目编号</t>
    </r>
  </si>
  <si>
    <t>Changed "Supplier Self-Assessment" tab to "Supplier Self-Score Fill-In" 将“供应商自我评估”标签更改为“供应商自我评分填写”</t>
  </si>
  <si>
    <t>Added ISO 9001:2015 section references 添加了ISO 9001:2015部分参考</t>
  </si>
  <si>
    <t>Added "Self Score" record to auto-populate corresponding "Standard Checklist". 添加“自我评分”记录以自动填充相应的“标准清单”。</t>
  </si>
  <si>
    <t>Added "Self Audit Score", "Initial Score" and "Final Score" to each audit section for clarity. 为了清楚起见，为每个审核部分增加了“自我审核分数”，“初始分数”和“最终分数”。</t>
  </si>
  <si>
    <t>Added "9001:2015 Turtle Diagram" tab for process audit. 增加了“9001：2015龟图”选项卡用于过程审核。</t>
  </si>
  <si>
    <t>Deleted Audit Record (1-3) Redundant 删除审核记录(1-3)冗余</t>
  </si>
  <si>
    <t>Deleted Audit Record (4-6) Redundant 删除审核记录(4-6)冗余</t>
  </si>
  <si>
    <t>Deleted "Process Audit (17.1-17.5) - Useless                              删除“过程审核(17.1-17.5) - 无用</t>
  </si>
  <si>
    <t>Deleted "Process Audit (17.6-17.10) - Useless                                              删除“过程审核(17.6-17.10) - 无用</t>
  </si>
  <si>
    <t>Deleted "Process Audit (17.11-17.14) - Useless                  删除“过程审核(17.11-17.14) - 无用</t>
  </si>
  <si>
    <t>Deleted "Process Audit (17.20-17.24) - Useless                 删除“过程审核(17.20-17.24)- 无用</t>
  </si>
  <si>
    <r>
      <t>Highlighted ISO 9001:2015 risk based thinking sections in</t>
    </r>
    <r>
      <rPr>
        <b/>
        <sz val="10"/>
        <color indexed="10"/>
        <rFont val="Arial"/>
        <family val="2"/>
      </rPr>
      <t xml:space="preserve"> bold red</t>
    </r>
    <r>
      <rPr>
        <sz val="10"/>
        <rFont val="Arial"/>
        <family val="2"/>
      </rPr>
      <t>.  突出显示ISO 9001:2015基于风险的思维部分，以粗体红色显示。</t>
    </r>
  </si>
  <si>
    <t>Added Chinese translation for 7.3 and 7.4  添加7.3和7.4的中文翻译</t>
  </si>
  <si>
    <t>Added Chinese to Self-Score tab     添加中文到自我评分选项卡</t>
  </si>
  <si>
    <t>Changed "Supplier Self Score Fill-in" to Supplier Self-Audit Fill-in" for consistency.   为了一致性，将“供应商自我评分填写”改为“供应商自我审计填写”。</t>
  </si>
  <si>
    <t>Added ISO 9001:2015 section references to "ISO Cross Ref" tab.   添加了ISO 9001:2015部分引用“ISO Cross Ref”选项卡。</t>
  </si>
  <si>
    <t>Added Chinese translation for "Supplier Instructions", "Supplier Information", "Basic Quality Capabilities" and Title translations for "Supplier Self-Audit Fill-in".  加入“供应商说明”，“供应商信息”，“基本质量能力”和“供应商自我审计填写”的翻译。</t>
  </si>
  <si>
    <t>Added Chinese translation for "Turtle Diagram". 加入中文翻译英英解释手机版。</t>
  </si>
  <si>
    <t>Deleted "Process Audit (17.15-17.19) - Useless                删除“过程审核(17.15-17.19) - 无用</t>
  </si>
  <si>
    <t>Deleted "Process Audit (17.25-17.28) - Useless                   删除“过程审核(17.25-17.28) - 无用</t>
  </si>
  <si>
    <t>Deleted "Process Audit (17.29-17.30) - Useless                删除“过程审核(17.29-17.30) - 无用</t>
  </si>
  <si>
    <t>Date 日期</t>
  </si>
  <si>
    <t>Description 描述</t>
  </si>
  <si>
    <t>Responsible Person 负责人</t>
  </si>
  <si>
    <t>1. Complete the sections in tab "Supplier Information". Fill in each blank (enter "N/A" if not applicable).  填寫“供應商信息”選項卡中的部分。填寫每個空格(如果不適用，請輸入“N / A”)。</t>
  </si>
  <si>
    <t>Watts SQE On-Site Audit Date:           現場審核日期:</t>
  </si>
  <si>
    <r>
      <t xml:space="preserve">SUPPLIER SELF-AUDIT DATE:
</t>
    </r>
    <r>
      <rPr>
        <b/>
        <sz val="8"/>
        <color indexed="9"/>
        <rFont val="宋体"/>
        <charset val="134"/>
      </rPr>
      <t>供应商的自我审计日期：</t>
    </r>
  </si>
  <si>
    <t xml:space="preserve">Supplier Name:        供应商名称 </t>
  </si>
  <si>
    <r>
      <t xml:space="preserve">Supplier Name:                                                          </t>
    </r>
    <r>
      <rPr>
        <sz val="10"/>
        <rFont val="宋体"/>
        <charset val="134"/>
      </rPr>
      <t>供应商名称：</t>
    </r>
  </si>
  <si>
    <t>Daniel Griffin</t>
  </si>
  <si>
    <t>Added formulas to auto-populate "Supplier Name" cells with the supplier name from "Supplier Information" sheet. 添加公式以使用“供應商信息”表中的供應商名稱自動填充“供應商名稱”單元格。</t>
  </si>
  <si>
    <t>Supplier Self-Audit Date:      
供应商自查日期:</t>
  </si>
  <si>
    <r>
      <rPr>
        <b/>
        <sz val="9"/>
        <color indexed="9"/>
        <rFont val="Times New Roman"/>
        <family val="1"/>
      </rPr>
      <t>FOLLOW-UP ON-SITE AUDIT</t>
    </r>
    <r>
      <rPr>
        <b/>
        <sz val="8"/>
        <color indexed="9"/>
        <rFont val="Times New Roman"/>
        <family val="1"/>
      </rPr>
      <t xml:space="preserve"> </t>
    </r>
    <r>
      <rPr>
        <b/>
        <sz val="9"/>
        <color indexed="9"/>
        <rFont val="Times New Roman"/>
        <family val="1"/>
      </rPr>
      <t>DATE</t>
    </r>
    <r>
      <rPr>
        <b/>
        <sz val="8"/>
        <color indexed="9"/>
        <rFont val="Times New Roman"/>
        <family val="1"/>
      </rPr>
      <t xml:space="preserve">:
</t>
    </r>
    <r>
      <rPr>
        <b/>
        <sz val="8"/>
        <color indexed="9"/>
        <rFont val="宋体"/>
        <charset val="134"/>
      </rPr>
      <t>调整分数的日期：</t>
    </r>
  </si>
  <si>
    <t>Follow-Up On-Site Audit
后续现场审核日期：</t>
  </si>
  <si>
    <t>Supplier Profile 供應商資料</t>
  </si>
  <si>
    <t xml:space="preserve"> No 沒有</t>
  </si>
  <si>
    <t>Contact(s):                  聯繫人：        (Names/Titles) （名稱/標題）</t>
  </si>
  <si>
    <r>
      <t xml:space="preserve">Watts Audit Leader (name &amp; title) </t>
    </r>
    <r>
      <rPr>
        <sz val="10"/>
        <rFont val="宋体"/>
        <charset val="134"/>
      </rPr>
      <t>沃茨审核组长（姓名</t>
    </r>
    <r>
      <rPr>
        <sz val="10"/>
        <rFont val="Arial"/>
        <family val="2"/>
      </rPr>
      <t>/</t>
    </r>
    <r>
      <rPr>
        <sz val="10"/>
        <rFont val="宋体"/>
        <charset val="134"/>
      </rPr>
      <t>职位）：</t>
    </r>
  </si>
  <si>
    <r>
      <t xml:space="preserve">Adjusted </t>
    </r>
    <r>
      <rPr>
        <sz val="10"/>
        <rFont val="宋体"/>
        <charset val="134"/>
      </rPr>
      <t>调整</t>
    </r>
  </si>
  <si>
    <r>
      <rPr>
        <sz val="24"/>
        <rFont val="宋体"/>
        <charset val="134"/>
      </rPr>
      <t>□</t>
    </r>
    <r>
      <rPr>
        <sz val="11"/>
        <rFont val="Times New Roman"/>
        <family val="1"/>
      </rPr>
      <t xml:space="preserve"> </t>
    </r>
    <r>
      <rPr>
        <b/>
        <sz val="11"/>
        <rFont val="Times New Roman"/>
        <family val="1"/>
      </rPr>
      <t>ACCEPTABLE based on an On-Site Audit. No supplier CA-PA is required</t>
    </r>
  </si>
  <si>
    <r>
      <t xml:space="preserve">     
</t>
    </r>
    <r>
      <rPr>
        <b/>
        <sz val="11"/>
        <rFont val="宋体"/>
        <charset val="134"/>
      </rPr>
      <t>在现场审核的基础上可以接受。不需要供应商的整改预防报告。</t>
    </r>
  </si>
  <si>
    <r>
      <t xml:space="preserve">Name &amp; Title:
</t>
    </r>
    <r>
      <rPr>
        <sz val="11"/>
        <rFont val="宋体"/>
        <charset val="134"/>
      </rPr>
      <t>姓名</t>
    </r>
    <r>
      <rPr>
        <sz val="11"/>
        <rFont val="Times New Roman"/>
        <family val="1"/>
      </rPr>
      <t>/</t>
    </r>
    <r>
      <rPr>
        <sz val="11"/>
        <rFont val="宋体"/>
        <charset val="134"/>
      </rPr>
      <t>职位：</t>
    </r>
  </si>
  <si>
    <r>
      <t xml:space="preserve">Date:
</t>
    </r>
    <r>
      <rPr>
        <sz val="11"/>
        <rFont val="宋体"/>
        <charset val="134"/>
      </rPr>
      <t>日期：</t>
    </r>
  </si>
  <si>
    <t>Watts SQE Auditor Name &amp; Title:
审核员姓名及职务</t>
  </si>
  <si>
    <t>Added formulas to auto-populate the self-audit and on-site audit dates using the dates provided on the "Supplier Information" sheet.
添加公式以使用“供应商信息”表中提供的日期自动填充自我审核和现场审核日期。</t>
  </si>
  <si>
    <t>Some Formatting Changes on the "Supplier Information" Sheet.
“供应商信息”表格上的一些格式更改。</t>
  </si>
  <si>
    <t>Added Formulas to auto-populate the Watts SQE Auditor Name &amp; Ttitle cells with the name from the "Supplier Information" sheet. 
添加公式以使用“供应商信息”表中的名称自动填充Watts SQE审核员名称和Ttitle单元格。</t>
  </si>
  <si>
    <t>Added highlight cell formulas to auto-fill the horizontal bars with the appropriate color and length on each of the Standard Checklists.
添加高亮单元格公式以在每个标准清单上自动填充具有适当颜色和长度的水平条。</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</si>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</sst>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4">
    <font>
      <sz val="10"/>
      <name val="Arial"/>
      <family val="2"/>
    </font>
    <font>
      <sz val="10"/>
      <name val="Arial"/>
      <family val="2"/>
    </font>
    <font>
      <sz val="8"/>
      <name val="Arial"/>
      <family val="2"/>
    </font>
    <font>
      <u/>
      <sz val="10"/>
      <color indexed="12"/>
      <name val="Arial"/>
      <family val="2"/>
    </font>
    <font>
      <b/>
      <sz val="11"/>
      <color indexed="12"/>
      <name val="Times New Roman"/>
      <family val="1"/>
    </font>
    <font>
      <sz val="11"/>
      <name val="Times New Roman"/>
      <family val="1"/>
    </font>
    <font>
      <b/>
      <sz val="11"/>
      <name val="Times New Roman"/>
      <family val="1"/>
    </font>
    <font>
      <b/>
      <sz val="11"/>
      <color indexed="9"/>
      <name val="Times New Roman"/>
      <family val="1"/>
    </font>
    <font>
      <b/>
      <i/>
      <u/>
      <sz val="11"/>
      <color indexed="8"/>
      <name val="Times New Roman"/>
      <family val="1"/>
    </font>
    <font>
      <b/>
      <sz val="10"/>
      <name val="Arial"/>
      <family val="2"/>
    </font>
    <font>
      <b/>
      <i/>
      <u/>
      <sz val="10"/>
      <name val="Arial"/>
      <family val="2"/>
    </font>
    <font>
      <b/>
      <i/>
      <u/>
      <sz val="10"/>
      <name val="Times New Roman"/>
      <family val="1"/>
    </font>
    <font>
      <sz val="10"/>
      <color indexed="48"/>
      <name val="Arial"/>
      <family val="2"/>
    </font>
    <font>
      <sz val="10"/>
      <name val="Arial"/>
      <family val="2"/>
    </font>
    <font>
      <sz val="10"/>
      <name val="Arial"/>
      <family val="2"/>
    </font>
    <font>
      <sz val="11"/>
      <color indexed="48"/>
      <name val="Times New Roman"/>
      <family val="1"/>
    </font>
    <font>
      <b/>
      <i/>
      <u/>
      <sz val="11"/>
      <name val="Times New Roman"/>
      <family val="1"/>
    </font>
    <font>
      <sz val="11"/>
      <name val="Arial"/>
      <family val="2"/>
    </font>
    <font>
      <sz val="11"/>
      <color indexed="12"/>
      <name val="Times New Roman"/>
      <family val="1"/>
    </font>
    <font>
      <sz val="24"/>
      <name val="Times New Roman"/>
      <family val="1"/>
    </font>
    <font>
      <sz val="24"/>
      <color indexed="48"/>
      <name val="Times New Roman"/>
      <family val="1"/>
    </font>
    <font>
      <b/>
      <sz val="16"/>
      <color indexed="43"/>
      <name val="Times New Roman"/>
      <family val="1"/>
    </font>
    <font>
      <sz val="16"/>
      <color indexed="13"/>
      <name val="Times New Roman"/>
      <family val="1"/>
    </font>
    <font>
      <b/>
      <sz val="16"/>
      <color indexed="13"/>
      <name val="Times New Roman"/>
      <family val="1"/>
    </font>
    <font>
      <b/>
      <sz val="8"/>
      <color indexed="12"/>
      <name val="Times New Roman"/>
      <family val="1"/>
    </font>
    <font>
      <sz val="8"/>
      <name val="Times New Roman"/>
      <family val="1"/>
    </font>
    <font>
      <b/>
      <sz val="8"/>
      <name val="Times New Roman"/>
      <family val="1"/>
    </font>
    <font>
      <b/>
      <sz val="8"/>
      <color indexed="9"/>
      <name val="Times New Roman"/>
      <family val="1"/>
    </font>
    <font>
      <sz val="8"/>
      <color indexed="9"/>
      <name val="Times New Roman"/>
      <family val="1"/>
    </font>
    <font>
      <sz val="8"/>
      <color indexed="10"/>
      <name val="Times New Roman"/>
      <family val="1"/>
    </font>
    <font>
      <b/>
      <sz val="8"/>
      <color indexed="10"/>
      <name val="Times New Roman"/>
      <family val="1"/>
    </font>
    <font>
      <b/>
      <u/>
      <sz val="8"/>
      <name val="Times New Roman"/>
      <family val="1"/>
    </font>
    <font>
      <sz val="9"/>
      <color indexed="12"/>
      <name val="Arial"/>
      <family val="2"/>
    </font>
    <font>
      <sz val="7"/>
      <name val="Arial"/>
      <family val="2"/>
    </font>
    <font>
      <sz val="10"/>
      <color indexed="9"/>
      <name val="Arial"/>
      <family val="2"/>
    </font>
    <font>
      <b/>
      <sz val="10"/>
      <color indexed="9"/>
      <name val="Arial"/>
      <family val="2"/>
    </font>
    <font>
      <sz val="10"/>
      <color indexed="12"/>
      <name val="Arial"/>
      <family val="2"/>
    </font>
    <font>
      <sz val="10"/>
      <color indexed="12"/>
      <name val="Arial"/>
      <family val="2"/>
    </font>
    <font>
      <u/>
      <sz val="10"/>
      <name val="Arial"/>
      <family val="2"/>
    </font>
    <font>
      <sz val="10"/>
      <color indexed="10"/>
      <name val="Arial"/>
      <family val="2"/>
    </font>
    <font>
      <sz val="10"/>
      <color indexed="8"/>
      <name val="Arial"/>
      <family val="2"/>
    </font>
    <font>
      <b/>
      <u/>
      <sz val="10"/>
      <name val="Arial"/>
      <family val="2"/>
    </font>
    <font>
      <sz val="10"/>
      <name val="Arial"/>
      <family val="2"/>
    </font>
    <font>
      <u/>
      <sz val="10"/>
      <name val="Arial"/>
      <family val="2"/>
    </font>
    <font>
      <sz val="10"/>
      <name val="Arial"/>
      <family val="2"/>
    </font>
    <font>
      <sz val="10"/>
      <name val="Arial"/>
      <family val="2"/>
    </font>
    <font>
      <sz val="10"/>
      <name val="Arial"/>
      <family val="2"/>
    </font>
    <font>
      <sz val="10"/>
      <name val="Arial"/>
      <family val="2"/>
    </font>
    <font>
      <sz val="16"/>
      <name val="Times New Roman"/>
      <family val="1"/>
    </font>
    <font>
      <sz val="10"/>
      <name val="宋体"/>
      <charset val="134"/>
    </font>
    <font>
      <b/>
      <sz val="11"/>
      <color indexed="12"/>
      <name val="宋体"/>
      <charset val="134"/>
    </font>
    <font>
      <b/>
      <sz val="11"/>
      <name val="宋体"/>
      <charset val="134"/>
    </font>
    <font>
      <sz val="11"/>
      <name val="宋体"/>
      <charset val="134"/>
    </font>
    <font>
      <b/>
      <i/>
      <u/>
      <sz val="10"/>
      <name val="宋体"/>
      <charset val="134"/>
    </font>
    <font>
      <sz val="16"/>
      <name val="宋体"/>
      <charset val="134"/>
    </font>
    <font>
      <b/>
      <sz val="8"/>
      <color indexed="12"/>
      <name val="宋体"/>
      <charset val="134"/>
    </font>
    <font>
      <b/>
      <sz val="8"/>
      <name val="宋体"/>
      <charset val="134"/>
    </font>
    <font>
      <b/>
      <sz val="8"/>
      <color indexed="9"/>
      <name val="宋体"/>
      <charset val="134"/>
    </font>
    <font>
      <sz val="8"/>
      <name val="宋体"/>
      <charset val="134"/>
    </font>
    <font>
      <b/>
      <u/>
      <sz val="8"/>
      <name val="宋体"/>
      <charset val="134"/>
    </font>
    <font>
      <sz val="9"/>
      <color indexed="12"/>
      <name val="宋体"/>
      <charset val="134"/>
    </font>
    <font>
      <b/>
      <sz val="10"/>
      <color indexed="9"/>
      <name val="宋体"/>
      <charset val="134"/>
    </font>
    <font>
      <b/>
      <u/>
      <sz val="10"/>
      <name val="宋体"/>
      <charset val="134"/>
    </font>
    <font>
      <sz val="10"/>
      <color indexed="12"/>
      <name val="宋体"/>
      <charset val="134"/>
    </font>
    <font>
      <b/>
      <sz val="10"/>
      <name val="宋体"/>
      <charset val="134"/>
    </font>
    <font>
      <u/>
      <sz val="10"/>
      <name val="宋体"/>
      <charset val="134"/>
    </font>
    <font>
      <sz val="8"/>
      <color indexed="12"/>
      <name val="Times New Roman"/>
      <family val="1"/>
    </font>
    <font>
      <sz val="8"/>
      <color indexed="12"/>
      <name val="宋体"/>
      <charset val="134"/>
    </font>
    <font>
      <sz val="9"/>
      <name val="Arial"/>
      <family val="2"/>
    </font>
    <font>
      <sz val="10"/>
      <color indexed="23"/>
      <name val="宋体"/>
      <charset val="134"/>
    </font>
    <font>
      <sz val="8"/>
      <color indexed="23"/>
      <name val="Times New Roman"/>
      <family val="1"/>
    </font>
    <font>
      <sz val="8"/>
      <color indexed="23"/>
      <name val="宋体"/>
      <charset val="134"/>
    </font>
    <font>
      <sz val="12"/>
      <name val="Times New Roman"/>
      <family val="1"/>
    </font>
    <font>
      <sz val="14"/>
      <name val="Times New Roman"/>
      <family val="1"/>
    </font>
    <font>
      <sz val="10"/>
      <color indexed="55"/>
      <name val="Arial"/>
      <family val="2"/>
    </font>
    <font>
      <sz val="10"/>
      <color indexed="12"/>
      <name val="Arial"/>
      <family val="2"/>
    </font>
    <font>
      <sz val="8"/>
      <color indexed="12"/>
      <name val="Times New Roman"/>
      <family val="1"/>
    </font>
    <font>
      <sz val="8"/>
      <color indexed="10"/>
      <name val="Times New Roman"/>
      <family val="1"/>
    </font>
    <font>
      <b/>
      <sz val="8"/>
      <color indexed="10"/>
      <name val="Times New Roman"/>
      <family val="1"/>
    </font>
    <font>
      <sz val="10"/>
      <color indexed="10"/>
      <name val="Arial"/>
      <family val="2"/>
    </font>
    <font>
      <sz val="10"/>
      <color indexed="23"/>
      <name val="Arial"/>
      <family val="2"/>
    </font>
    <font>
      <sz val="8"/>
      <color indexed="23"/>
      <name val="Times New Roman"/>
      <family val="1"/>
    </font>
    <font>
      <b/>
      <sz val="8"/>
      <color indexed="12"/>
      <name val="Times New Roman"/>
      <family val="1"/>
    </font>
    <font>
      <b/>
      <sz val="8"/>
      <color indexed="23"/>
      <name val="Times New Roman"/>
      <family val="1"/>
    </font>
    <font>
      <sz val="14"/>
      <name val="宋体"/>
      <charset val="134"/>
    </font>
    <font>
      <sz val="11"/>
      <color indexed="12"/>
      <name val="宋体"/>
      <charset val="134"/>
    </font>
    <font>
      <sz val="26"/>
      <name val="Arial"/>
      <family val="2"/>
    </font>
    <font>
      <b/>
      <sz val="10"/>
      <color indexed="10"/>
      <name val="Arial"/>
      <family val="2"/>
    </font>
    <font>
      <b/>
      <sz val="9"/>
      <color indexed="9"/>
      <name val="Times New Roman"/>
      <family val="1"/>
    </font>
    <font>
      <b/>
      <sz val="10"/>
      <color rgb="FFFF0000"/>
      <name val="Arial"/>
      <family val="2"/>
    </font>
    <font>
      <b/>
      <sz val="8"/>
      <color theme="0"/>
      <name val="Times New Roman"/>
      <family val="1"/>
    </font>
    <font>
      <b/>
      <sz val="24"/>
      <name val="宋体"/>
      <charset val="134"/>
    </font>
    <font>
      <sz val="24"/>
      <name val="宋体"/>
      <charset val="134"/>
    </font>
    <font>
      <b/>
      <sz val="24"/>
      <name val="Times New Roman"/>
      <family val="1"/>
    </font>
  </fonts>
  <fills count="9">
    <fill>
      <patternFill patternType="none"/>
    </fill>
    <fill>
      <patternFill patternType="gray125"/>
    </fill>
    <fill>
      <patternFill patternType="solid">
        <fgColor indexed="43"/>
        <bgColor indexed="64"/>
      </patternFill>
    </fill>
    <fill>
      <patternFill patternType="solid">
        <fgColor indexed="12"/>
        <bgColor indexed="64"/>
      </patternFill>
    </fill>
    <fill>
      <patternFill patternType="solid">
        <fgColor indexed="17"/>
        <bgColor indexed="64"/>
      </patternFill>
    </fill>
    <fill>
      <patternFill patternType="solid">
        <fgColor indexed="10"/>
        <bgColor indexed="64"/>
      </patternFill>
    </fill>
    <fill>
      <patternFill patternType="solid">
        <fgColor indexed="13"/>
        <bgColor indexed="64"/>
      </patternFill>
    </fill>
    <fill>
      <patternFill patternType="solid">
        <fgColor theme="0" tint="-0.14999847407452621"/>
        <bgColor indexed="64"/>
      </patternFill>
    </fill>
    <fill>
      <patternFill patternType="solid">
        <fgColor rgb="FF0000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
    <xf numFmtId="0" fontId="0" fillId="0" borderId="0"/>
    <xf numFmtId="0" fontId="3" fillId="0" borderId="0" applyNumberFormat="0" applyFill="0" applyBorder="0" applyAlignment="0" applyProtection="0">
      <alignment vertical="top"/>
      <protection locked="0"/>
    </xf>
    <xf numFmtId="9" fontId="1" fillId="0" borderId="0" applyFont="0" applyFill="0" applyBorder="0" applyAlignment="0" applyProtection="0"/>
    <xf numFmtId="9" fontId="13" fillId="0" borderId="0" applyFont="0" applyFill="0" applyBorder="0" applyAlignment="0" applyProtection="0"/>
    <xf numFmtId="2" fontId="9" fillId="0" borderId="0">
      <alignment horizontal="left"/>
      <protection locked="0"/>
    </xf>
  </cellStyleXfs>
  <cellXfs count="1252">
    <xf numFmtId="0" fontId="0" fillId="0" borderId="0" xfId="0"/>
    <xf numFmtId="0" fontId="5" fillId="0" borderId="0" xfId="0" applyFont="1"/>
    <xf numFmtId="0" fontId="6" fillId="0" borderId="0" xfId="0" applyFont="1"/>
    <xf numFmtId="0" fontId="5" fillId="0" borderId="0" xfId="0" applyFont="1" applyBorder="1"/>
    <xf numFmtId="0" fontId="0" fillId="0" borderId="0" xfId="0" applyBorder="1"/>
    <xf numFmtId="0" fontId="0" fillId="0" borderId="1" xfId="0" applyBorder="1"/>
    <xf numFmtId="0" fontId="0" fillId="0" borderId="0" xfId="0" applyBorder="1" applyAlignment="1"/>
    <xf numFmtId="0" fontId="13" fillId="0" borderId="0" xfId="0" applyFont="1"/>
    <xf numFmtId="0" fontId="14" fillId="0" borderId="0" xfId="0" applyFont="1" applyFill="1"/>
    <xf numFmtId="0" fontId="15" fillId="0" borderId="0" xfId="0" applyFont="1" applyBorder="1" applyAlignment="1"/>
    <xf numFmtId="0" fontId="5" fillId="0" borderId="0" xfId="0" applyFont="1" applyBorder="1" applyAlignment="1"/>
    <xf numFmtId="0" fontId="16" fillId="0" borderId="0" xfId="0" applyFont="1"/>
    <xf numFmtId="0" fontId="17" fillId="0" borderId="0" xfId="0" applyFont="1"/>
    <xf numFmtId="0" fontId="15" fillId="0" borderId="0" xfId="0" applyFont="1"/>
    <xf numFmtId="0" fontId="15" fillId="0" borderId="0" xfId="0" applyFont="1" applyFill="1" applyBorder="1" applyAlignment="1"/>
    <xf numFmtId="0" fontId="7" fillId="0" borderId="0" xfId="0" applyFont="1" applyFill="1"/>
    <xf numFmtId="0" fontId="15" fillId="0" borderId="2" xfId="0" applyFont="1" applyBorder="1"/>
    <xf numFmtId="0" fontId="15" fillId="0" borderId="0" xfId="0" applyFont="1" applyBorder="1"/>
    <xf numFmtId="15" fontId="15" fillId="0" borderId="0" xfId="0" applyNumberFormat="1" applyFont="1" applyBorder="1"/>
    <xf numFmtId="0" fontId="19" fillId="0" borderId="0" xfId="0" applyFont="1"/>
    <xf numFmtId="0" fontId="5" fillId="0" borderId="0" xfId="1" applyFont="1" applyFill="1" applyBorder="1" applyAlignment="1" applyProtection="1"/>
    <xf numFmtId="15" fontId="15" fillId="0" borderId="0" xfId="0" applyNumberFormat="1" applyFont="1" applyBorder="1" applyAlignment="1"/>
    <xf numFmtId="0" fontId="22" fillId="0" borderId="0" xfId="0" applyFont="1"/>
    <xf numFmtId="0" fontId="23" fillId="0" borderId="0" xfId="0" applyFont="1" applyFill="1"/>
    <xf numFmtId="0" fontId="23" fillId="0" borderId="0" xfId="0" applyFont="1"/>
    <xf numFmtId="0" fontId="14" fillId="0" borderId="0" xfId="0" applyFont="1" applyFill="1" applyBorder="1" applyAlignment="1"/>
    <xf numFmtId="0" fontId="17" fillId="2" borderId="0" xfId="0" applyFont="1" applyFill="1"/>
    <xf numFmtId="0" fontId="17" fillId="0" borderId="0" xfId="0" applyFont="1" applyFill="1" applyBorder="1"/>
    <xf numFmtId="0" fontId="17" fillId="0" borderId="0" xfId="0" applyFont="1" applyFill="1"/>
    <xf numFmtId="0" fontId="25" fillId="0" borderId="0" xfId="0" applyFont="1"/>
    <xf numFmtId="0" fontId="25" fillId="3" borderId="0" xfId="0" applyFont="1" applyFill="1"/>
    <xf numFmtId="0" fontId="25" fillId="0" borderId="3" xfId="0" applyFont="1" applyBorder="1"/>
    <xf numFmtId="0" fontId="26" fillId="0" borderId="0" xfId="0" applyFont="1" applyBorder="1" applyAlignment="1">
      <alignment horizontal="center"/>
    </xf>
    <xf numFmtId="0" fontId="26" fillId="0" borderId="3" xfId="0" applyFont="1" applyBorder="1" applyAlignment="1">
      <alignment horizontal="center"/>
    </xf>
    <xf numFmtId="0" fontId="25" fillId="0" borderId="0" xfId="0" applyFont="1" applyBorder="1" applyAlignment="1">
      <alignment horizontal="center"/>
    </xf>
    <xf numFmtId="0" fontId="25" fillId="0" borderId="4" xfId="0" applyFont="1" applyBorder="1"/>
    <xf numFmtId="0" fontId="25" fillId="0" borderId="5" xfId="0" applyFont="1" applyBorder="1"/>
    <xf numFmtId="0" fontId="25" fillId="0" borderId="6" xfId="0" applyFont="1" applyBorder="1"/>
    <xf numFmtId="0" fontId="25" fillId="0" borderId="0" xfId="0" applyFont="1" applyFill="1" applyBorder="1"/>
    <xf numFmtId="0" fontId="25" fillId="0" borderId="3" xfId="0" applyFont="1" applyFill="1" applyBorder="1"/>
    <xf numFmtId="0" fontId="25" fillId="0" borderId="7" xfId="0" applyFont="1" applyBorder="1"/>
    <xf numFmtId="0" fontId="25" fillId="0" borderId="2" xfId="0" applyFont="1" applyBorder="1"/>
    <xf numFmtId="0" fontId="25" fillId="0" borderId="8" xfId="0" applyFont="1" applyBorder="1"/>
    <xf numFmtId="9" fontId="29" fillId="0" borderId="0" xfId="0" applyNumberFormat="1" applyFont="1"/>
    <xf numFmtId="9" fontId="30" fillId="0" borderId="0" xfId="0" applyNumberFormat="1" applyFont="1"/>
    <xf numFmtId="0" fontId="26" fillId="0" borderId="0" xfId="0" applyFont="1"/>
    <xf numFmtId="0" fontId="25" fillId="0" borderId="0" xfId="0" applyFont="1" applyBorder="1"/>
    <xf numFmtId="0" fontId="25" fillId="2" borderId="9" xfId="0" applyFont="1" applyFill="1" applyBorder="1"/>
    <xf numFmtId="0" fontId="25" fillId="2" borderId="0" xfId="0" applyFont="1" applyFill="1" applyBorder="1"/>
    <xf numFmtId="0" fontId="25" fillId="2" borderId="3" xfId="0" applyFont="1" applyFill="1" applyBorder="1"/>
    <xf numFmtId="0" fontId="25" fillId="2" borderId="7" xfId="0" applyFont="1" applyFill="1" applyBorder="1"/>
    <xf numFmtId="0" fontId="25" fillId="2" borderId="2" xfId="0" applyFont="1" applyFill="1" applyBorder="1"/>
    <xf numFmtId="0" fontId="25" fillId="2" borderId="8" xfId="0" applyFont="1" applyFill="1" applyBorder="1"/>
    <xf numFmtId="0" fontId="0" fillId="0" borderId="5" xfId="0" applyBorder="1"/>
    <xf numFmtId="0" fontId="0" fillId="0" borderId="5" xfId="0" applyBorder="1" applyAlignment="1">
      <alignment horizontal="center"/>
    </xf>
    <xf numFmtId="0" fontId="0" fillId="0" borderId="9" xfId="0" applyBorder="1"/>
    <xf numFmtId="0" fontId="0" fillId="0" borderId="0" xfId="0" applyBorder="1" applyAlignment="1">
      <alignment horizontal="center"/>
    </xf>
    <xf numFmtId="0" fontId="0" fillId="0" borderId="3" xfId="0" applyBorder="1" applyAlignment="1">
      <alignment horizontal="center"/>
    </xf>
    <xf numFmtId="9" fontId="0" fillId="4" borderId="3" xfId="0" applyNumberFormat="1" applyFill="1" applyBorder="1" applyAlignment="1">
      <alignment textRotation="90"/>
    </xf>
    <xf numFmtId="0" fontId="0" fillId="0" borderId="2" xfId="0" applyBorder="1"/>
    <xf numFmtId="0" fontId="0" fillId="3" borderId="3" xfId="0" applyFill="1" applyBorder="1"/>
    <xf numFmtId="0" fontId="0" fillId="0" borderId="3" xfId="0" applyBorder="1"/>
    <xf numFmtId="0" fontId="0" fillId="0" borderId="0" xfId="0" applyFill="1" applyBorder="1"/>
    <xf numFmtId="0" fontId="38" fillId="0" borderId="0" xfId="0" applyFont="1" applyFill="1" applyBorder="1"/>
    <xf numFmtId="0" fontId="0" fillId="2" borderId="0" xfId="0" applyFill="1" applyBorder="1"/>
    <xf numFmtId="0" fontId="0" fillId="2" borderId="2" xfId="0" applyFill="1" applyBorder="1"/>
    <xf numFmtId="0" fontId="0" fillId="3" borderId="0" xfId="0" applyFill="1" applyBorder="1"/>
    <xf numFmtId="0" fontId="0" fillId="0" borderId="9" xfId="0" applyFill="1" applyBorder="1"/>
    <xf numFmtId="0" fontId="37" fillId="0" borderId="0" xfId="0" applyFont="1" applyBorder="1"/>
    <xf numFmtId="0" fontId="0" fillId="0" borderId="8" xfId="0" applyBorder="1"/>
    <xf numFmtId="0" fontId="40" fillId="0" borderId="2" xfId="0" applyFont="1" applyBorder="1"/>
    <xf numFmtId="0" fontId="0" fillId="2" borderId="9" xfId="0" applyFill="1" applyBorder="1"/>
    <xf numFmtId="0" fontId="0" fillId="2" borderId="0" xfId="0" applyFill="1" applyBorder="1" applyAlignment="1"/>
    <xf numFmtId="0" fontId="0" fillId="2" borderId="3" xfId="0" applyFill="1" applyBorder="1"/>
    <xf numFmtId="0" fontId="0" fillId="2" borderId="8" xfId="0" applyFill="1" applyBorder="1"/>
    <xf numFmtId="0" fontId="37" fillId="0" borderId="3" xfId="0" applyFont="1" applyBorder="1" applyAlignment="1">
      <alignment horizontal="center"/>
    </xf>
    <xf numFmtId="0" fontId="37" fillId="0" borderId="3" xfId="0" applyFont="1" applyBorder="1"/>
    <xf numFmtId="0" fontId="40" fillId="0" borderId="8" xfId="0" applyFont="1" applyBorder="1"/>
    <xf numFmtId="0" fontId="0" fillId="0" borderId="6" xfId="0" applyBorder="1"/>
    <xf numFmtId="0" fontId="0" fillId="2" borderId="7" xfId="0" applyFill="1" applyBorder="1"/>
    <xf numFmtId="0" fontId="0" fillId="3" borderId="9" xfId="0" applyFill="1" applyBorder="1"/>
    <xf numFmtId="0" fontId="37" fillId="2" borderId="9" xfId="0" applyFont="1" applyFill="1" applyBorder="1"/>
    <xf numFmtId="0" fontId="38" fillId="0" borderId="0" xfId="0" applyFont="1" applyBorder="1"/>
    <xf numFmtId="0" fontId="0" fillId="0" borderId="2" xfId="0" applyFill="1" applyBorder="1"/>
    <xf numFmtId="0" fontId="1" fillId="0" borderId="0" xfId="0" applyFont="1" applyFill="1" applyBorder="1"/>
    <xf numFmtId="0" fontId="1" fillId="0" borderId="0" xfId="0" applyFont="1" applyBorder="1" applyAlignment="1">
      <alignment horizontal="center"/>
    </xf>
    <xf numFmtId="0" fontId="1" fillId="0" borderId="5" xfId="0" applyFont="1" applyBorder="1" applyAlignment="1">
      <alignment horizontal="center"/>
    </xf>
    <xf numFmtId="0" fontId="1" fillId="0" borderId="6" xfId="0" applyFont="1" applyBorder="1"/>
    <xf numFmtId="0" fontId="1" fillId="0" borderId="5" xfId="0" applyFont="1" applyBorder="1"/>
    <xf numFmtId="0" fontId="1" fillId="0" borderId="3" xfId="0" applyFont="1" applyBorder="1"/>
    <xf numFmtId="0" fontId="1" fillId="0" borderId="0" xfId="0" applyFont="1" applyBorder="1"/>
    <xf numFmtId="0" fontId="44" fillId="0" borderId="0" xfId="0" applyFont="1"/>
    <xf numFmtId="0" fontId="44" fillId="0" borderId="0" xfId="0" applyFont="1" applyBorder="1" applyAlignment="1">
      <alignment horizontal="center"/>
    </xf>
    <xf numFmtId="0" fontId="44" fillId="0" borderId="3" xfId="0" applyFont="1" applyBorder="1" applyAlignment="1">
      <alignment horizontal="center"/>
    </xf>
    <xf numFmtId="0" fontId="44" fillId="0" borderId="0" xfId="0" applyFont="1" applyBorder="1"/>
    <xf numFmtId="0" fontId="44" fillId="0" borderId="9" xfId="0" applyFont="1" applyBorder="1"/>
    <xf numFmtId="0" fontId="45" fillId="3" borderId="0" xfId="0" applyFont="1" applyFill="1" applyBorder="1"/>
    <xf numFmtId="0" fontId="45" fillId="3" borderId="9" xfId="0" applyFont="1" applyFill="1" applyBorder="1"/>
    <xf numFmtId="0" fontId="45" fillId="3" borderId="3" xfId="0" applyFont="1" applyFill="1" applyBorder="1"/>
    <xf numFmtId="0" fontId="46" fillId="0" borderId="0" xfId="0" applyFont="1" applyFill="1" applyBorder="1"/>
    <xf numFmtId="0" fontId="46" fillId="0" borderId="0" xfId="0" applyFont="1" applyBorder="1"/>
    <xf numFmtId="0" fontId="44" fillId="0" borderId="2" xfId="0" applyFont="1" applyBorder="1"/>
    <xf numFmtId="0" fontId="44" fillId="0" borderId="0" xfId="0" applyFont="1" applyFill="1" applyBorder="1"/>
    <xf numFmtId="0" fontId="46" fillId="0" borderId="2" xfId="0" applyFont="1" applyBorder="1"/>
    <xf numFmtId="0" fontId="44" fillId="2" borderId="0" xfId="0" applyFont="1" applyFill="1" applyBorder="1"/>
    <xf numFmtId="0" fontId="44" fillId="2" borderId="2" xfId="0" applyFont="1" applyFill="1" applyBorder="1"/>
    <xf numFmtId="0" fontId="47" fillId="0" borderId="0" xfId="0" applyFont="1" applyBorder="1"/>
    <xf numFmtId="0" fontId="44" fillId="2" borderId="0" xfId="0" applyFont="1" applyFill="1" applyBorder="1" applyAlignment="1"/>
    <xf numFmtId="0" fontId="44" fillId="2" borderId="3" xfId="0" applyFont="1" applyFill="1" applyBorder="1"/>
    <xf numFmtId="0" fontId="44" fillId="2" borderId="7" xfId="0" applyFont="1" applyFill="1" applyBorder="1"/>
    <xf numFmtId="0" fontId="44" fillId="2" borderId="8" xfId="0" applyFont="1" applyFill="1" applyBorder="1"/>
    <xf numFmtId="0" fontId="38" fillId="0" borderId="2" xfId="0" applyFont="1" applyBorder="1"/>
    <xf numFmtId="0" fontId="38" fillId="0" borderId="2" xfId="0" applyFont="1" applyFill="1" applyBorder="1"/>
    <xf numFmtId="0" fontId="40" fillId="0" borderId="8" xfId="0" applyFont="1" applyBorder="1" applyAlignment="1">
      <alignment horizontal="center"/>
    </xf>
    <xf numFmtId="0" fontId="0" fillId="0" borderId="0" xfId="0" applyFill="1" applyBorder="1" applyAlignment="1">
      <alignment horizontal="left"/>
    </xf>
    <xf numFmtId="0" fontId="0" fillId="0" borderId="3" xfId="0" applyFill="1" applyBorder="1"/>
    <xf numFmtId="0" fontId="40" fillId="0" borderId="2" xfId="0" applyFont="1" applyBorder="1" applyAlignment="1">
      <alignment horizontal="center"/>
    </xf>
    <xf numFmtId="0" fontId="37" fillId="0" borderId="0" xfId="0" applyFont="1" applyBorder="1" applyAlignment="1">
      <alignment horizontal="center"/>
    </xf>
    <xf numFmtId="0" fontId="0" fillId="0" borderId="0" xfId="0" applyBorder="1" applyAlignment="1">
      <alignment horizontal="left"/>
    </xf>
    <xf numFmtId="0" fontId="1" fillId="0" borderId="0" xfId="0" applyFont="1" applyFill="1" applyBorder="1" applyAlignment="1"/>
    <xf numFmtId="9" fontId="34" fillId="5" borderId="2" xfId="0" applyNumberFormat="1" applyFont="1" applyFill="1" applyBorder="1" applyAlignment="1">
      <alignment textRotation="90"/>
    </xf>
    <xf numFmtId="0" fontId="9" fillId="0" borderId="0" xfId="0" applyFont="1" applyFill="1" applyAlignment="1"/>
    <xf numFmtId="0" fontId="26" fillId="0" borderId="3" xfId="0" applyFont="1" applyBorder="1"/>
    <xf numFmtId="0" fontId="0" fillId="0" borderId="0" xfId="0" applyAlignment="1">
      <alignment wrapText="1"/>
    </xf>
    <xf numFmtId="0" fontId="9" fillId="0" borderId="0" xfId="0" applyFont="1" applyBorder="1" applyAlignment="1">
      <alignment wrapText="1"/>
    </xf>
    <xf numFmtId="0" fontId="26" fillId="0" borderId="2" xfId="0" applyFont="1" applyBorder="1" applyAlignment="1">
      <alignment horizontal="center" wrapText="1"/>
    </xf>
    <xf numFmtId="0" fontId="25" fillId="0" borderId="7" xfId="0" applyFont="1" applyFill="1" applyBorder="1" applyAlignment="1">
      <alignment wrapText="1"/>
    </xf>
    <xf numFmtId="0" fontId="25" fillId="0" borderId="2" xfId="0" applyFont="1" applyFill="1" applyBorder="1" applyAlignment="1">
      <alignment wrapText="1"/>
    </xf>
    <xf numFmtId="0" fontId="25" fillId="0" borderId="8" xfId="0" applyFont="1" applyFill="1" applyBorder="1" applyAlignment="1">
      <alignment wrapText="1"/>
    </xf>
    <xf numFmtId="0" fontId="0" fillId="0" borderId="0" xfId="0" applyBorder="1" applyAlignment="1">
      <alignment horizontal="center" wrapText="1"/>
    </xf>
    <xf numFmtId="0" fontId="35" fillId="3" borderId="9" xfId="0" applyFont="1" applyFill="1" applyBorder="1" applyAlignment="1">
      <alignment wrapText="1"/>
    </xf>
    <xf numFmtId="0" fontId="0" fillId="0" borderId="9" xfId="0" applyBorder="1" applyAlignment="1">
      <alignment wrapText="1"/>
    </xf>
    <xf numFmtId="0" fontId="0" fillId="0" borderId="9" xfId="0" applyFill="1" applyBorder="1" applyAlignment="1">
      <alignment wrapText="1"/>
    </xf>
    <xf numFmtId="0" fontId="41" fillId="0" borderId="9" xfId="0" applyFont="1" applyBorder="1" applyAlignment="1">
      <alignment wrapText="1"/>
    </xf>
    <xf numFmtId="0" fontId="0" fillId="0" borderId="5" xfId="0" applyBorder="1" applyAlignment="1">
      <alignment horizontal="center" wrapText="1"/>
    </xf>
    <xf numFmtId="0" fontId="0" fillId="0" borderId="0" xfId="0" applyBorder="1" applyAlignment="1">
      <alignment wrapText="1"/>
    </xf>
    <xf numFmtId="0" fontId="0" fillId="0" borderId="5" xfId="0" applyBorder="1" applyAlignment="1">
      <alignment wrapText="1"/>
    </xf>
    <xf numFmtId="0" fontId="9" fillId="0" borderId="7" xfId="0" applyFont="1" applyBorder="1" applyAlignment="1">
      <alignment wrapText="1"/>
    </xf>
    <xf numFmtId="0" fontId="0" fillId="0" borderId="0" xfId="0" applyBorder="1" applyAlignment="1">
      <alignment horizontal="center" wrapText="1" shrinkToFit="1"/>
    </xf>
    <xf numFmtId="0" fontId="0" fillId="0" borderId="0" xfId="0" applyAlignment="1">
      <alignment wrapText="1" shrinkToFit="1"/>
    </xf>
    <xf numFmtId="0" fontId="0" fillId="0" borderId="4" xfId="0" applyBorder="1" applyAlignment="1">
      <alignment wrapText="1" shrinkToFit="1"/>
    </xf>
    <xf numFmtId="0" fontId="0" fillId="0" borderId="6" xfId="0" applyBorder="1" applyAlignment="1">
      <alignment wrapText="1" shrinkToFit="1"/>
    </xf>
    <xf numFmtId="0" fontId="0" fillId="0" borderId="5" xfId="0" applyBorder="1" applyAlignment="1">
      <alignment wrapText="1" shrinkToFit="1"/>
    </xf>
    <xf numFmtId="0" fontId="0" fillId="0" borderId="3" xfId="0" applyBorder="1" applyAlignment="1">
      <alignment wrapText="1" shrinkToFit="1"/>
    </xf>
    <xf numFmtId="0" fontId="0" fillId="0" borderId="0" xfId="0" applyBorder="1" applyAlignment="1">
      <alignment wrapText="1" shrinkToFit="1"/>
    </xf>
    <xf numFmtId="0" fontId="0" fillId="0" borderId="2" xfId="0" applyBorder="1" applyAlignment="1">
      <alignment horizontal="center" wrapText="1" shrinkToFit="1"/>
    </xf>
    <xf numFmtId="0" fontId="0" fillId="0" borderId="9" xfId="0" applyBorder="1" applyAlignment="1">
      <alignment wrapText="1" shrinkToFit="1"/>
    </xf>
    <xf numFmtId="0" fontId="0" fillId="3" borderId="0" xfId="0" applyFill="1" applyBorder="1" applyAlignment="1">
      <alignment wrapText="1" shrinkToFit="1"/>
    </xf>
    <xf numFmtId="0" fontId="0" fillId="3" borderId="9" xfId="0" applyFill="1" applyBorder="1" applyAlignment="1">
      <alignment wrapText="1" shrinkToFit="1"/>
    </xf>
    <xf numFmtId="0" fontId="0" fillId="3" borderId="3" xfId="0" applyFill="1" applyBorder="1" applyAlignment="1">
      <alignment wrapText="1" shrinkToFit="1"/>
    </xf>
    <xf numFmtId="0" fontId="0" fillId="0" borderId="0" xfId="0" applyFill="1" applyBorder="1" applyAlignment="1">
      <alignment horizontal="center" wrapText="1" shrinkToFit="1"/>
    </xf>
    <xf numFmtId="0" fontId="0" fillId="0" borderId="7" xfId="0" applyBorder="1" applyAlignment="1">
      <alignment wrapText="1" shrinkToFit="1"/>
    </xf>
    <xf numFmtId="0" fontId="0" fillId="0" borderId="2" xfId="0" applyBorder="1" applyAlignment="1">
      <alignment wrapText="1" shrinkToFit="1"/>
    </xf>
    <xf numFmtId="0" fontId="0" fillId="0" borderId="8" xfId="0" applyBorder="1" applyAlignment="1">
      <alignment wrapText="1" shrinkToFit="1"/>
    </xf>
    <xf numFmtId="0" fontId="36" fillId="0" borderId="0" xfId="0" applyFont="1" applyBorder="1" applyAlignment="1">
      <alignment wrapText="1" shrinkToFit="1"/>
    </xf>
    <xf numFmtId="0" fontId="36" fillId="0" borderId="3" xfId="0" applyFont="1" applyBorder="1" applyAlignment="1">
      <alignment wrapText="1" shrinkToFit="1"/>
    </xf>
    <xf numFmtId="0" fontId="41" fillId="0" borderId="9" xfId="0" applyFont="1" applyBorder="1" applyAlignment="1">
      <alignment wrapText="1" shrinkToFit="1"/>
    </xf>
    <xf numFmtId="0" fontId="40" fillId="0" borderId="2" xfId="0" applyFont="1" applyBorder="1" applyAlignment="1">
      <alignment wrapText="1" shrinkToFit="1"/>
    </xf>
    <xf numFmtId="0" fontId="40" fillId="0" borderId="8" xfId="0" applyFont="1" applyBorder="1" applyAlignment="1">
      <alignment wrapText="1" shrinkToFit="1"/>
    </xf>
    <xf numFmtId="0" fontId="0" fillId="0" borderId="6" xfId="0" applyBorder="1" applyAlignment="1">
      <alignment wrapText="1"/>
    </xf>
    <xf numFmtId="0" fontId="0" fillId="0" borderId="3" xfId="0" applyBorder="1" applyAlignment="1">
      <alignment wrapText="1"/>
    </xf>
    <xf numFmtId="0" fontId="0" fillId="0" borderId="2" xfId="0" applyBorder="1" applyAlignment="1">
      <alignment horizontal="center" wrapText="1"/>
    </xf>
    <xf numFmtId="0" fontId="0" fillId="3" borderId="0" xfId="0" applyFill="1" applyBorder="1" applyAlignment="1">
      <alignment wrapText="1"/>
    </xf>
    <xf numFmtId="0" fontId="0" fillId="3" borderId="9" xfId="0" applyFill="1" applyBorder="1" applyAlignment="1">
      <alignment wrapText="1"/>
    </xf>
    <xf numFmtId="0" fontId="0" fillId="3" borderId="3" xfId="0" applyFill="1" applyBorder="1" applyAlignment="1">
      <alignment wrapText="1"/>
    </xf>
    <xf numFmtId="0" fontId="0" fillId="0" borderId="7" xfId="0" applyBorder="1" applyAlignment="1">
      <alignment wrapText="1"/>
    </xf>
    <xf numFmtId="0" fontId="0" fillId="0" borderId="2" xfId="0" applyBorder="1" applyAlignment="1">
      <alignment wrapText="1"/>
    </xf>
    <xf numFmtId="0" fontId="0" fillId="0" borderId="2" xfId="0" applyFill="1" applyBorder="1" applyAlignment="1">
      <alignment horizontal="center" wrapText="1"/>
    </xf>
    <xf numFmtId="0" fontId="36" fillId="0" borderId="0" xfId="0" applyFont="1" applyBorder="1" applyAlignment="1">
      <alignment wrapText="1"/>
    </xf>
    <xf numFmtId="0" fontId="36" fillId="0" borderId="3" xfId="0" applyFont="1" applyBorder="1" applyAlignment="1">
      <alignment wrapText="1"/>
    </xf>
    <xf numFmtId="9" fontId="34" fillId="5" borderId="2" xfId="0" applyNumberFormat="1" applyFont="1" applyFill="1" applyBorder="1" applyAlignment="1">
      <alignment textRotation="90" wrapText="1"/>
    </xf>
    <xf numFmtId="0" fontId="0" fillId="0" borderId="0" xfId="0" applyAlignment="1">
      <alignment horizontal="center" wrapText="1" shrinkToFit="1"/>
    </xf>
    <xf numFmtId="14" fontId="0" fillId="0" borderId="0" xfId="0" applyNumberFormat="1" applyAlignment="1">
      <alignment wrapText="1" shrinkToFit="1"/>
    </xf>
    <xf numFmtId="0" fontId="0" fillId="0" borderId="9" xfId="0" applyBorder="1" applyAlignment="1">
      <alignment horizontal="center" wrapText="1" shrinkToFit="1"/>
    </xf>
    <xf numFmtId="0" fontId="0" fillId="0" borderId="8" xfId="0" applyBorder="1" applyAlignment="1">
      <alignment horizontal="center" wrapText="1" shrinkToFit="1"/>
    </xf>
    <xf numFmtId="0" fontId="0" fillId="0" borderId="0" xfId="0" applyAlignment="1">
      <alignment horizontal="right" wrapText="1" shrinkToFit="1"/>
    </xf>
    <xf numFmtId="0" fontId="38" fillId="0" borderId="0" xfId="0" applyFont="1" applyAlignment="1">
      <alignment wrapText="1" shrinkToFit="1"/>
    </xf>
    <xf numFmtId="0" fontId="0" fillId="0" borderId="7" xfId="0" applyBorder="1" applyAlignment="1">
      <alignment horizontal="center" wrapText="1" shrinkToFit="1"/>
    </xf>
    <xf numFmtId="0" fontId="0" fillId="0" borderId="11" xfId="0" applyBorder="1" applyAlignment="1">
      <alignment wrapText="1" shrinkToFit="1"/>
    </xf>
    <xf numFmtId="0" fontId="0" fillId="2" borderId="11" xfId="0" applyFill="1" applyBorder="1" applyAlignment="1">
      <alignment wrapText="1" shrinkToFit="1"/>
    </xf>
    <xf numFmtId="0" fontId="0" fillId="2" borderId="3" xfId="0" applyFill="1" applyBorder="1" applyAlignment="1">
      <alignment wrapText="1" shrinkToFit="1"/>
    </xf>
    <xf numFmtId="0" fontId="0" fillId="0" borderId="12" xfId="0" applyBorder="1" applyAlignment="1">
      <alignment wrapText="1" shrinkToFit="1"/>
    </xf>
    <xf numFmtId="0" fontId="0" fillId="2" borderId="12" xfId="0" applyFill="1" applyBorder="1" applyAlignment="1">
      <alignment wrapText="1" shrinkToFit="1"/>
    </xf>
    <xf numFmtId="0" fontId="0" fillId="0" borderId="13" xfId="0" applyBorder="1" applyAlignment="1">
      <alignment wrapText="1" shrinkToFit="1"/>
    </xf>
    <xf numFmtId="0" fontId="0" fillId="2" borderId="13" xfId="0" applyFill="1" applyBorder="1" applyAlignment="1">
      <alignment wrapText="1" shrinkToFit="1"/>
    </xf>
    <xf numFmtId="0" fontId="0" fillId="2" borderId="8" xfId="0" applyFill="1" applyBorder="1" applyAlignment="1">
      <alignment wrapText="1" shrinkToFit="1"/>
    </xf>
    <xf numFmtId="0" fontId="41" fillId="0" borderId="0" xfId="0" applyFont="1" applyAlignment="1">
      <alignment horizontal="right" wrapText="1" shrinkToFit="1"/>
    </xf>
    <xf numFmtId="0" fontId="1" fillId="2" borderId="12" xfId="0" applyFont="1" applyFill="1" applyBorder="1" applyAlignment="1">
      <alignment wrapText="1" shrinkToFit="1"/>
    </xf>
    <xf numFmtId="0" fontId="0" fillId="2" borderId="12" xfId="0" applyFill="1" applyBorder="1" applyAlignment="1">
      <alignment horizontal="center" wrapText="1" shrinkToFit="1"/>
    </xf>
    <xf numFmtId="0" fontId="0" fillId="2" borderId="13" xfId="0" applyFill="1" applyBorder="1" applyAlignment="1">
      <alignment horizontal="center" wrapText="1" shrinkToFit="1"/>
    </xf>
    <xf numFmtId="0" fontId="0" fillId="0" borderId="0" xfId="0" applyFill="1" applyBorder="1" applyAlignment="1">
      <alignment horizontal="right" wrapText="1" shrinkToFit="1"/>
    </xf>
    <xf numFmtId="0" fontId="38" fillId="0" borderId="2" xfId="0" applyFont="1" applyBorder="1" applyAlignment="1">
      <alignment wrapText="1" shrinkToFit="1"/>
    </xf>
    <xf numFmtId="0" fontId="0" fillId="2" borderId="14" xfId="0" applyFill="1" applyBorder="1" applyAlignment="1">
      <alignment wrapText="1" shrinkToFit="1"/>
    </xf>
    <xf numFmtId="0" fontId="0" fillId="2" borderId="10" xfId="0" applyFill="1" applyBorder="1" applyAlignment="1">
      <alignment wrapText="1" shrinkToFit="1"/>
    </xf>
    <xf numFmtId="0" fontId="0" fillId="0" borderId="0" xfId="0" applyAlignment="1">
      <alignment horizontal="center" wrapText="1"/>
    </xf>
    <xf numFmtId="0" fontId="0" fillId="0" borderId="4" xfId="0" applyBorder="1" applyAlignment="1">
      <alignment horizontal="right" wrapText="1"/>
    </xf>
    <xf numFmtId="0" fontId="0" fillId="0" borderId="9" xfId="0" applyBorder="1" applyAlignment="1">
      <alignment horizontal="right" wrapText="1"/>
    </xf>
    <xf numFmtId="0" fontId="0" fillId="0" borderId="8" xfId="0" applyBorder="1" applyAlignment="1">
      <alignment horizontal="center" wrapText="1"/>
    </xf>
    <xf numFmtId="0" fontId="0" fillId="0" borderId="1" xfId="0" applyBorder="1" applyAlignment="1">
      <alignment wrapText="1"/>
    </xf>
    <xf numFmtId="0" fontId="0" fillId="0" borderId="0" xfId="0" applyBorder="1" applyAlignment="1">
      <alignment horizontal="left" wrapText="1"/>
    </xf>
    <xf numFmtId="0" fontId="1" fillId="0" borderId="6" xfId="0" applyFont="1" applyBorder="1" applyAlignment="1">
      <alignment horizontal="center"/>
    </xf>
    <xf numFmtId="0" fontId="1" fillId="0" borderId="3" xfId="0" applyFont="1" applyBorder="1" applyAlignment="1">
      <alignment horizontal="center"/>
    </xf>
    <xf numFmtId="0" fontId="0" fillId="0" borderId="0" xfId="0" applyAlignment="1"/>
    <xf numFmtId="0" fontId="48" fillId="0" borderId="0" xfId="0" applyFont="1" applyFill="1" applyAlignment="1">
      <alignment wrapText="1"/>
    </xf>
    <xf numFmtId="0" fontId="26" fillId="0" borderId="10" xfId="0" applyFont="1" applyBorder="1" applyAlignment="1">
      <alignment horizontal="center"/>
    </xf>
    <xf numFmtId="0" fontId="2" fillId="0" borderId="3" xfId="0" applyFont="1" applyBorder="1" applyAlignment="1">
      <alignment horizontal="center" textRotation="90"/>
    </xf>
    <xf numFmtId="0" fontId="74" fillId="0" borderId="5" xfId="0" applyFont="1" applyFill="1" applyBorder="1" applyAlignment="1"/>
    <xf numFmtId="0" fontId="74" fillId="0" borderId="5" xfId="0" applyFont="1" applyBorder="1"/>
    <xf numFmtId="0" fontId="74" fillId="0" borderId="3" xfId="0" applyFont="1" applyBorder="1"/>
    <xf numFmtId="0" fontId="75" fillId="0" borderId="3" xfId="0" applyFont="1" applyBorder="1" applyAlignment="1">
      <alignment horizontal="center"/>
    </xf>
    <xf numFmtId="0" fontId="75" fillId="0" borderId="0" xfId="0" applyFont="1" applyBorder="1" applyAlignment="1">
      <alignment horizontal="center"/>
    </xf>
    <xf numFmtId="0" fontId="75" fillId="0" borderId="0" xfId="0" applyFont="1" applyBorder="1" applyAlignment="1"/>
    <xf numFmtId="0" fontId="75" fillId="0" borderId="0" xfId="0" applyFont="1" applyBorder="1"/>
    <xf numFmtId="0" fontId="75" fillId="0" borderId="3" xfId="0" applyFont="1" applyBorder="1"/>
    <xf numFmtId="0" fontId="0" fillId="0" borderId="2" xfId="0" applyFont="1" applyBorder="1" applyAlignment="1">
      <alignment horizontal="center"/>
    </xf>
    <xf numFmtId="0" fontId="0" fillId="0" borderId="8" xfId="0" applyFont="1" applyBorder="1" applyAlignment="1">
      <alignment horizontal="center"/>
    </xf>
    <xf numFmtId="0" fontId="0" fillId="0" borderId="2" xfId="0" applyFont="1" applyBorder="1" applyAlignment="1"/>
    <xf numFmtId="0" fontId="0" fillId="0" borderId="8" xfId="0" applyFont="1" applyBorder="1" applyAlignment="1">
      <alignment horizontal="right"/>
    </xf>
    <xf numFmtId="0" fontId="0" fillId="0" borderId="2" xfId="0" applyFont="1" applyBorder="1"/>
    <xf numFmtId="0" fontId="0" fillId="0" borderId="8" xfId="0" applyFont="1" applyBorder="1"/>
    <xf numFmtId="0" fontId="76" fillId="0" borderId="4" xfId="0" applyFont="1" applyFill="1" applyBorder="1"/>
    <xf numFmtId="0" fontId="76" fillId="0" borderId="5" xfId="0" applyFont="1" applyFill="1" applyBorder="1"/>
    <xf numFmtId="0" fontId="76" fillId="0" borderId="6" xfId="0" applyFont="1" applyFill="1" applyBorder="1"/>
    <xf numFmtId="0" fontId="76" fillId="0" borderId="4" xfId="0" applyFont="1" applyBorder="1"/>
    <xf numFmtId="0" fontId="76" fillId="0" borderId="6" xfId="0" applyFont="1" applyBorder="1"/>
    <xf numFmtId="0" fontId="76" fillId="0" borderId="0" xfId="0" applyFont="1" applyFill="1" applyBorder="1"/>
    <xf numFmtId="0" fontId="76" fillId="0" borderId="3" xfId="0" applyFont="1" applyFill="1" applyBorder="1"/>
    <xf numFmtId="0" fontId="76" fillId="0" borderId="7" xfId="0" applyFont="1" applyFill="1" applyBorder="1" applyAlignment="1">
      <alignment wrapText="1"/>
    </xf>
    <xf numFmtId="0" fontId="76" fillId="0" borderId="2" xfId="0" applyFont="1" applyFill="1" applyBorder="1" applyAlignment="1">
      <alignment wrapText="1"/>
    </xf>
    <xf numFmtId="0" fontId="76" fillId="0" borderId="8" xfId="0" applyFont="1" applyFill="1" applyBorder="1" applyAlignment="1">
      <alignment wrapText="1"/>
    </xf>
    <xf numFmtId="9" fontId="77" fillId="0" borderId="0" xfId="0" applyNumberFormat="1" applyFont="1"/>
    <xf numFmtId="9" fontId="78" fillId="0" borderId="0" xfId="0" applyNumberFormat="1" applyFont="1"/>
    <xf numFmtId="0" fontId="33" fillId="0" borderId="9" xfId="0" applyFont="1" applyBorder="1" applyAlignment="1">
      <alignment textRotation="90"/>
    </xf>
    <xf numFmtId="0" fontId="33" fillId="0" borderId="3" xfId="0" applyFont="1" applyBorder="1" applyAlignment="1">
      <alignment textRotation="90"/>
    </xf>
    <xf numFmtId="0" fontId="2" fillId="0" borderId="9" xfId="0" applyFont="1" applyBorder="1" applyAlignment="1">
      <alignment textRotation="90"/>
    </xf>
    <xf numFmtId="0" fontId="26" fillId="0" borderId="0" xfId="0" applyFont="1" applyBorder="1" applyAlignment="1">
      <alignment horizontal="center" wrapText="1"/>
    </xf>
    <xf numFmtId="0" fontId="26" fillId="0" borderId="14" xfId="0" applyFont="1" applyBorder="1" applyAlignment="1">
      <alignment horizontal="center"/>
    </xf>
    <xf numFmtId="0" fontId="76" fillId="0" borderId="0" xfId="0" applyFont="1" applyFill="1" applyBorder="1" applyAlignment="1">
      <alignment wrapText="1"/>
    </xf>
    <xf numFmtId="0" fontId="25" fillId="0" borderId="10" xfId="0" applyFont="1" applyBorder="1" applyAlignment="1">
      <alignment horizontal="center"/>
    </xf>
    <xf numFmtId="0" fontId="76" fillId="0" borderId="9" xfId="0" applyFont="1" applyFill="1" applyBorder="1"/>
    <xf numFmtId="0" fontId="25" fillId="0" borderId="0" xfId="0" applyFont="1" applyFill="1" applyBorder="1" applyAlignment="1">
      <alignment wrapText="1"/>
    </xf>
    <xf numFmtId="0" fontId="25" fillId="0" borderId="4" xfId="0" applyFont="1" applyBorder="1" applyAlignment="1">
      <alignment wrapText="1"/>
    </xf>
    <xf numFmtId="0" fontId="25" fillId="0" borderId="5" xfId="0" applyFont="1" applyBorder="1" applyAlignment="1">
      <alignment wrapText="1"/>
    </xf>
    <xf numFmtId="0" fontId="25" fillId="0" borderId="0" xfId="0" applyFont="1" applyBorder="1" applyAlignment="1">
      <alignment wrapText="1"/>
    </xf>
    <xf numFmtId="0" fontId="25" fillId="0" borderId="9" xfId="0" applyFont="1" applyBorder="1" applyAlignment="1">
      <alignment wrapText="1"/>
    </xf>
    <xf numFmtId="0" fontId="74" fillId="0" borderId="6" xfId="0" applyFont="1" applyBorder="1"/>
    <xf numFmtId="0" fontId="0" fillId="0" borderId="2" xfId="0" applyFont="1" applyBorder="1" applyAlignment="1">
      <alignment horizontal="right"/>
    </xf>
    <xf numFmtId="0" fontId="1" fillId="0" borderId="0" xfId="0" applyFont="1" applyBorder="1" applyAlignment="1"/>
    <xf numFmtId="0" fontId="1" fillId="0" borderId="0" xfId="0" applyFont="1" applyBorder="1" applyAlignment="1">
      <alignment horizontal="right"/>
    </xf>
    <xf numFmtId="0" fontId="40" fillId="0" borderId="0" xfId="0" applyFont="1" applyBorder="1"/>
    <xf numFmtId="9" fontId="39" fillId="0" borderId="0" xfId="0" applyNumberFormat="1" applyFont="1" applyBorder="1"/>
    <xf numFmtId="0" fontId="9" fillId="2" borderId="0" xfId="0" applyFont="1" applyFill="1" applyBorder="1" applyAlignment="1">
      <alignment wrapText="1"/>
    </xf>
    <xf numFmtId="0" fontId="1" fillId="2" borderId="0" xfId="0" applyFont="1" applyFill="1" applyBorder="1" applyAlignment="1"/>
    <xf numFmtId="0" fontId="1" fillId="2" borderId="0" xfId="0" applyFont="1" applyFill="1" applyBorder="1" applyAlignment="1">
      <alignment horizontal="right"/>
    </xf>
    <xf numFmtId="0" fontId="40" fillId="2" borderId="0" xfId="0" applyFont="1" applyFill="1" applyBorder="1"/>
    <xf numFmtId="9" fontId="39" fillId="2" borderId="0" xfId="0" applyNumberFormat="1" applyFont="1" applyFill="1" applyBorder="1"/>
    <xf numFmtId="0" fontId="0" fillId="2" borderId="0" xfId="0" applyFill="1" applyBorder="1" applyAlignment="1">
      <alignment horizontal="left" wrapText="1"/>
    </xf>
    <xf numFmtId="0" fontId="0" fillId="2" borderId="0" xfId="0" applyFill="1" applyBorder="1" applyAlignment="1">
      <alignment horizontal="left"/>
    </xf>
    <xf numFmtId="0" fontId="36" fillId="2" borderId="9" xfId="0" applyFont="1" applyFill="1" applyBorder="1"/>
    <xf numFmtId="0" fontId="49" fillId="2" borderId="9" xfId="0" applyFont="1" applyFill="1" applyBorder="1"/>
    <xf numFmtId="0" fontId="0" fillId="0" borderId="2" xfId="0" applyFont="1" applyBorder="1" applyAlignment="1">
      <alignment wrapText="1"/>
    </xf>
    <xf numFmtId="0" fontId="0" fillId="0" borderId="8" xfId="0" applyFont="1" applyBorder="1" applyAlignment="1">
      <alignment wrapText="1"/>
    </xf>
    <xf numFmtId="9" fontId="0" fillId="6" borderId="2" xfId="0" applyNumberFormat="1" applyFill="1" applyBorder="1" applyAlignment="1">
      <alignment textRotation="90" wrapText="1"/>
    </xf>
    <xf numFmtId="0" fontId="0" fillId="0" borderId="2" xfId="0" applyFont="1" applyFill="1" applyBorder="1" applyAlignment="1">
      <alignment horizontal="right"/>
    </xf>
    <xf numFmtId="0" fontId="0" fillId="0" borderId="8" xfId="0" applyFont="1" applyFill="1" applyBorder="1" applyAlignment="1">
      <alignment horizontal="right"/>
    </xf>
    <xf numFmtId="0" fontId="0" fillId="0" borderId="2" xfId="0" applyFill="1" applyBorder="1" applyAlignment="1">
      <alignment horizontal="right"/>
    </xf>
    <xf numFmtId="0" fontId="0" fillId="0" borderId="8" xfId="0" applyFill="1" applyBorder="1" applyAlignment="1">
      <alignment horizontal="right"/>
    </xf>
    <xf numFmtId="0" fontId="0" fillId="0" borderId="7" xfId="0" applyFont="1" applyFill="1" applyBorder="1" applyAlignment="1">
      <alignment horizontal="right" wrapText="1"/>
    </xf>
    <xf numFmtId="0" fontId="0" fillId="0" borderId="2" xfId="0" applyFont="1" applyFill="1" applyBorder="1" applyAlignment="1">
      <alignment horizontal="right" wrapText="1"/>
    </xf>
    <xf numFmtId="0" fontId="0" fillId="0" borderId="8" xfId="0" applyFont="1" applyFill="1" applyBorder="1" applyAlignment="1">
      <alignment horizontal="right" wrapText="1"/>
    </xf>
    <xf numFmtId="0" fontId="1" fillId="0" borderId="2" xfId="0" applyFont="1" applyFill="1" applyBorder="1" applyAlignment="1">
      <alignment horizontal="center" wrapText="1"/>
    </xf>
    <xf numFmtId="9" fontId="0" fillId="6" borderId="2" xfId="0" applyNumberFormat="1" applyFill="1" applyBorder="1" applyAlignment="1">
      <alignment textRotation="90"/>
    </xf>
    <xf numFmtId="9" fontId="79" fillId="2" borderId="5" xfId="0" applyNumberFormat="1" applyFont="1" applyFill="1" applyBorder="1"/>
    <xf numFmtId="9" fontId="79" fillId="2" borderId="0" xfId="0" applyNumberFormat="1" applyFont="1" applyFill="1" applyBorder="1"/>
    <xf numFmtId="9" fontId="79" fillId="2" borderId="2" xfId="0" applyNumberFormat="1" applyFont="1" applyFill="1" applyBorder="1"/>
    <xf numFmtId="9" fontId="39" fillId="2" borderId="5" xfId="0" applyNumberFormat="1" applyFont="1" applyFill="1" applyBorder="1"/>
    <xf numFmtId="9" fontId="39" fillId="2" borderId="2" xfId="0" applyNumberFormat="1" applyFont="1" applyFill="1" applyBorder="1"/>
    <xf numFmtId="9" fontId="79" fillId="2" borderId="9" xfId="0" applyNumberFormat="1" applyFont="1" applyFill="1" applyBorder="1"/>
    <xf numFmtId="9" fontId="79" fillId="2" borderId="7" xfId="0" applyNumberFormat="1" applyFont="1" applyFill="1" applyBorder="1"/>
    <xf numFmtId="9" fontId="79" fillId="2" borderId="5" xfId="0" applyNumberFormat="1" applyFont="1" applyFill="1" applyBorder="1" applyAlignment="1">
      <alignment horizontal="right"/>
    </xf>
    <xf numFmtId="9" fontId="39" fillId="2" borderId="5" xfId="2" applyFont="1" applyFill="1" applyBorder="1"/>
    <xf numFmtId="9" fontId="79" fillId="2" borderId="0" xfId="2" applyFont="1" applyFill="1" applyBorder="1"/>
    <xf numFmtId="9" fontId="39" fillId="2" borderId="2" xfId="2" applyFont="1" applyFill="1" applyBorder="1"/>
    <xf numFmtId="9" fontId="79" fillId="2" borderId="5" xfId="0" applyNumberFormat="1" applyFont="1" applyFill="1" applyBorder="1" applyAlignment="1">
      <alignment wrapText="1" shrinkToFit="1"/>
    </xf>
    <xf numFmtId="9" fontId="79" fillId="2" borderId="0" xfId="0" applyNumberFormat="1" applyFont="1" applyFill="1" applyBorder="1" applyAlignment="1">
      <alignment wrapText="1" shrinkToFit="1"/>
    </xf>
    <xf numFmtId="9" fontId="79" fillId="2" borderId="2" xfId="0" applyNumberFormat="1" applyFont="1" applyFill="1" applyBorder="1" applyAlignment="1">
      <alignment wrapText="1" shrinkToFit="1"/>
    </xf>
    <xf numFmtId="9" fontId="13" fillId="2" borderId="2" xfId="2" applyFont="1" applyFill="1" applyBorder="1" applyAlignment="1">
      <alignment horizontal="right" wrapText="1"/>
    </xf>
    <xf numFmtId="9" fontId="39" fillId="2" borderId="0" xfId="0" applyNumberFormat="1" applyFont="1" applyFill="1" applyBorder="1" applyAlignment="1">
      <alignment wrapText="1"/>
    </xf>
    <xf numFmtId="9" fontId="79" fillId="2" borderId="0" xfId="0" applyNumberFormat="1" applyFont="1" applyFill="1" applyBorder="1" applyAlignment="1">
      <alignment wrapText="1"/>
    </xf>
    <xf numFmtId="9" fontId="39" fillId="2" borderId="2" xfId="0" applyNumberFormat="1" applyFont="1" applyFill="1" applyBorder="1" applyAlignment="1">
      <alignment wrapText="1"/>
    </xf>
    <xf numFmtId="0" fontId="75" fillId="0" borderId="0" xfId="0" applyFont="1" applyBorder="1" applyAlignment="1">
      <alignment horizontal="right"/>
    </xf>
    <xf numFmtId="9" fontId="75" fillId="2" borderId="9" xfId="2" applyFont="1" applyFill="1" applyBorder="1" applyAlignment="1">
      <alignment horizontal="right"/>
    </xf>
    <xf numFmtId="0" fontId="75" fillId="0" borderId="3" xfId="0" applyFont="1" applyBorder="1" applyAlignment="1">
      <alignment horizontal="right"/>
    </xf>
    <xf numFmtId="0" fontId="75" fillId="0" borderId="0" xfId="0" applyFont="1" applyFill="1" applyBorder="1" applyAlignment="1">
      <alignment horizontal="right"/>
    </xf>
    <xf numFmtId="9" fontId="13" fillId="2" borderId="7" xfId="2" applyFont="1" applyFill="1" applyBorder="1" applyAlignment="1">
      <alignment horizontal="right"/>
    </xf>
    <xf numFmtId="9" fontId="13" fillId="2" borderId="2" xfId="2" applyFont="1" applyFill="1" applyBorder="1" applyAlignment="1">
      <alignment horizontal="right"/>
    </xf>
    <xf numFmtId="0" fontId="75" fillId="0" borderId="0" xfId="0" applyFont="1" applyFill="1" applyBorder="1" applyAlignment="1">
      <alignment horizontal="right" vertical="center"/>
    </xf>
    <xf numFmtId="0" fontId="75" fillId="0" borderId="3" xfId="0" applyFont="1" applyFill="1" applyBorder="1" applyAlignment="1">
      <alignment horizontal="right" vertical="center"/>
    </xf>
    <xf numFmtId="0" fontId="75" fillId="0" borderId="3" xfId="0" applyFont="1" applyFill="1" applyBorder="1" applyAlignment="1">
      <alignment horizontal="right"/>
    </xf>
    <xf numFmtId="0" fontId="75" fillId="0" borderId="9" xfId="0" applyFont="1" applyFill="1" applyBorder="1" applyAlignment="1">
      <alignment horizontal="right" wrapText="1"/>
    </xf>
    <xf numFmtId="9" fontId="13" fillId="2" borderId="7" xfId="2" applyFont="1" applyFill="1" applyBorder="1" applyAlignment="1">
      <alignment horizontal="right" wrapText="1"/>
    </xf>
    <xf numFmtId="0" fontId="80" fillId="0" borderId="4" xfId="0" applyFont="1" applyBorder="1" applyAlignment="1">
      <alignment wrapText="1"/>
    </xf>
    <xf numFmtId="0" fontId="80" fillId="0" borderId="5" xfId="0" applyFont="1" applyFill="1" applyBorder="1" applyAlignment="1"/>
    <xf numFmtId="0" fontId="80" fillId="0" borderId="6" xfId="0" applyFont="1" applyBorder="1" applyAlignment="1">
      <alignment horizontal="right"/>
    </xf>
    <xf numFmtId="0" fontId="80" fillId="0" borderId="5" xfId="0" applyFont="1" applyBorder="1"/>
    <xf numFmtId="0" fontId="80" fillId="0" borderId="3" xfId="0" applyFont="1" applyBorder="1"/>
    <xf numFmtId="0" fontId="80" fillId="0" borderId="6" xfId="0" applyFont="1" applyBorder="1"/>
    <xf numFmtId="0" fontId="80" fillId="0" borderId="4" xfId="0" applyFont="1" applyBorder="1" applyAlignment="1">
      <alignment horizontal="center" wrapText="1"/>
    </xf>
    <xf numFmtId="0" fontId="80" fillId="0" borderId="5" xfId="0" applyFont="1" applyBorder="1" applyAlignment="1">
      <alignment horizontal="center"/>
    </xf>
    <xf numFmtId="0" fontId="80" fillId="0" borderId="3" xfId="0" applyFont="1" applyBorder="1" applyAlignment="1">
      <alignment horizontal="center"/>
    </xf>
    <xf numFmtId="0" fontId="80" fillId="0" borderId="5" xfId="0" applyFont="1" applyFill="1" applyBorder="1" applyAlignment="1">
      <alignment horizontal="right"/>
    </xf>
    <xf numFmtId="0" fontId="80" fillId="0" borderId="5" xfId="0" applyFont="1" applyBorder="1" applyAlignment="1">
      <alignment horizontal="right"/>
    </xf>
    <xf numFmtId="0" fontId="80" fillId="0" borderId="3" xfId="0" applyFont="1" applyBorder="1" applyAlignment="1">
      <alignment horizontal="right"/>
    </xf>
    <xf numFmtId="0" fontId="80" fillId="0" borderId="4" xfId="0" applyFont="1" applyBorder="1" applyAlignment="1">
      <alignment wrapText="1" shrinkToFit="1"/>
    </xf>
    <xf numFmtId="0" fontId="80" fillId="0" borderId="5" xfId="0" applyFont="1" applyBorder="1" applyAlignment="1">
      <alignment wrapText="1" shrinkToFit="1"/>
    </xf>
    <xf numFmtId="0" fontId="80" fillId="0" borderId="3" xfId="0" applyFont="1" applyBorder="1" applyAlignment="1">
      <alignment wrapText="1" shrinkToFit="1"/>
    </xf>
    <xf numFmtId="0" fontId="80" fillId="0" borderId="0" xfId="0" applyFont="1" applyBorder="1" applyAlignment="1">
      <alignment wrapText="1"/>
    </xf>
    <xf numFmtId="0" fontId="80" fillId="0" borderId="3" xfId="0" applyFont="1" applyBorder="1" applyAlignment="1">
      <alignment wrapText="1"/>
    </xf>
    <xf numFmtId="0" fontId="80" fillId="0" borderId="4" xfId="0" applyFont="1" applyFill="1" applyBorder="1" applyAlignment="1">
      <alignment wrapText="1"/>
    </xf>
    <xf numFmtId="0" fontId="81" fillId="0" borderId="9" xfId="0" applyFont="1" applyBorder="1" applyAlignment="1">
      <alignment wrapText="1"/>
    </xf>
    <xf numFmtId="0" fontId="81" fillId="0" borderId="0" xfId="0" applyFont="1" applyBorder="1" applyAlignment="1">
      <alignment wrapText="1"/>
    </xf>
    <xf numFmtId="0" fontId="81" fillId="0" borderId="5" xfId="0" applyFont="1" applyBorder="1" applyAlignment="1">
      <alignment wrapText="1"/>
    </xf>
    <xf numFmtId="0" fontId="81" fillId="0" borderId="5" xfId="0" applyFont="1" applyBorder="1"/>
    <xf numFmtId="0" fontId="81" fillId="0" borderId="6" xfId="0" applyFont="1" applyBorder="1" applyAlignment="1">
      <alignment wrapText="1"/>
    </xf>
    <xf numFmtId="0" fontId="81" fillId="0" borderId="3" xfId="0" applyFont="1" applyBorder="1" applyAlignment="1">
      <alignment wrapText="1"/>
    </xf>
    <xf numFmtId="0" fontId="81" fillId="0" borderId="7" xfId="0" applyFont="1" applyBorder="1" applyAlignment="1">
      <alignment wrapText="1"/>
    </xf>
    <xf numFmtId="0" fontId="81" fillId="0" borderId="2" xfId="0" applyFont="1" applyBorder="1" applyAlignment="1">
      <alignment wrapText="1"/>
    </xf>
    <xf numFmtId="0" fontId="81" fillId="0" borderId="8" xfId="0" applyFont="1" applyBorder="1" applyAlignment="1">
      <alignment wrapText="1"/>
    </xf>
    <xf numFmtId="0" fontId="81" fillId="0" borderId="4" xfId="0" applyFont="1" applyBorder="1"/>
    <xf numFmtId="0" fontId="81" fillId="0" borderId="0" xfId="0" applyFont="1" applyFill="1" applyBorder="1" applyAlignment="1">
      <alignment wrapText="1"/>
    </xf>
    <xf numFmtId="0" fontId="81" fillId="0" borderId="0" xfId="0" applyFont="1" applyFill="1" applyBorder="1"/>
    <xf numFmtId="0" fontId="81" fillId="0" borderId="7" xfId="0" applyFont="1" applyFill="1" applyBorder="1" applyAlignment="1">
      <alignment wrapText="1"/>
    </xf>
    <xf numFmtId="0" fontId="81" fillId="0" borderId="2" xfId="0" applyFont="1" applyFill="1" applyBorder="1" applyAlignment="1">
      <alignment wrapText="1"/>
    </xf>
    <xf numFmtId="0" fontId="76" fillId="0" borderId="9" xfId="0" applyFont="1" applyBorder="1"/>
    <xf numFmtId="0" fontId="82" fillId="0" borderId="9" xfId="0" applyFont="1" applyBorder="1"/>
    <xf numFmtId="0" fontId="81" fillId="0" borderId="9" xfId="0" applyFont="1" applyBorder="1"/>
    <xf numFmtId="0" fontId="83" fillId="0" borderId="9" xfId="0" applyFont="1" applyBorder="1"/>
    <xf numFmtId="0" fontId="25" fillId="0" borderId="9" xfId="0" applyFont="1" applyBorder="1"/>
    <xf numFmtId="0" fontId="26" fillId="0" borderId="9" xfId="0" applyFont="1" applyBorder="1"/>
    <xf numFmtId="9" fontId="29" fillId="0" borderId="6" xfId="0" applyNumberFormat="1" applyFont="1" applyBorder="1"/>
    <xf numFmtId="9" fontId="29" fillId="0" borderId="3" xfId="0" applyNumberFormat="1" applyFont="1" applyBorder="1"/>
    <xf numFmtId="9" fontId="30" fillId="0" borderId="3" xfId="0" applyNumberFormat="1" applyFont="1" applyBorder="1"/>
    <xf numFmtId="0" fontId="26" fillId="0" borderId="0" xfId="0" applyFont="1" applyFill="1" applyBorder="1"/>
    <xf numFmtId="0" fontId="25" fillId="0" borderId="9" xfId="0" applyFont="1" applyBorder="1" applyAlignment="1"/>
    <xf numFmtId="0" fontId="25" fillId="0" borderId="0" xfId="0" applyFont="1" applyBorder="1" applyAlignment="1"/>
    <xf numFmtId="0" fontId="43" fillId="0" borderId="0" xfId="0" applyFont="1" applyBorder="1"/>
    <xf numFmtId="9" fontId="75" fillId="2" borderId="0" xfId="2" applyFont="1" applyFill="1" applyBorder="1" applyAlignment="1">
      <alignment horizontal="right"/>
    </xf>
    <xf numFmtId="0" fontId="45" fillId="0" borderId="0" xfId="0" applyFont="1" applyBorder="1"/>
    <xf numFmtId="0" fontId="26" fillId="0" borderId="0" xfId="0" applyFont="1" applyBorder="1"/>
    <xf numFmtId="0" fontId="81" fillId="0" borderId="0" xfId="0" applyFont="1" applyBorder="1"/>
    <xf numFmtId="9" fontId="29" fillId="0" borderId="0" xfId="0" applyNumberFormat="1" applyFont="1" applyBorder="1"/>
    <xf numFmtId="0" fontId="76" fillId="0" borderId="0" xfId="0" applyFont="1" applyBorder="1"/>
    <xf numFmtId="9" fontId="77" fillId="0" borderId="0" xfId="0" applyNumberFormat="1" applyFont="1" applyBorder="1"/>
    <xf numFmtId="0" fontId="76" fillId="0" borderId="3" xfId="0" applyFont="1" applyBorder="1"/>
    <xf numFmtId="0" fontId="83" fillId="0" borderId="0" xfId="0" applyFont="1" applyBorder="1"/>
    <xf numFmtId="9" fontId="30" fillId="0" borderId="0" xfId="0" applyNumberFormat="1" applyFont="1" applyBorder="1"/>
    <xf numFmtId="0" fontId="82" fillId="0" borderId="0" xfId="0" applyFont="1" applyBorder="1"/>
    <xf numFmtId="9" fontId="78" fillId="0" borderId="0" xfId="0" applyNumberFormat="1" applyFont="1" applyBorder="1"/>
    <xf numFmtId="0" fontId="82" fillId="0" borderId="3" xfId="0" applyFont="1" applyBorder="1"/>
    <xf numFmtId="0" fontId="25" fillId="3" borderId="2" xfId="0" applyFont="1" applyFill="1" applyBorder="1"/>
    <xf numFmtId="0" fontId="0" fillId="0" borderId="13" xfId="0" applyBorder="1" applyAlignment="1">
      <alignment horizontal="center" wrapText="1"/>
    </xf>
    <xf numFmtId="0" fontId="25" fillId="0" borderId="15" xfId="0" applyFont="1" applyBorder="1" applyAlignment="1">
      <alignment horizontal="center"/>
    </xf>
    <xf numFmtId="9" fontId="1" fillId="6" borderId="2" xfId="0" applyNumberFormat="1" applyFont="1" applyFill="1" applyBorder="1" applyAlignment="1">
      <alignment textRotation="90"/>
    </xf>
    <xf numFmtId="9" fontId="0" fillId="4" borderId="2" xfId="0" applyNumberFormat="1" applyFill="1" applyBorder="1" applyAlignment="1">
      <alignment textRotation="90"/>
    </xf>
    <xf numFmtId="9" fontId="0" fillId="4" borderId="8" xfId="0" applyNumberFormat="1" applyFill="1" applyBorder="1" applyAlignment="1">
      <alignment textRotation="90"/>
    </xf>
    <xf numFmtId="0" fontId="0" fillId="0" borderId="7" xfId="0" applyBorder="1" applyAlignment="1">
      <alignment horizontal="center" wrapText="1"/>
    </xf>
    <xf numFmtId="9" fontId="44" fillId="6" borderId="2" xfId="0" applyNumberFormat="1" applyFont="1" applyFill="1" applyBorder="1" applyAlignment="1">
      <alignment textRotation="90"/>
    </xf>
    <xf numFmtId="9" fontId="44" fillId="4" borderId="2" xfId="0" applyNumberFormat="1" applyFont="1" applyFill="1" applyBorder="1" applyAlignment="1">
      <alignment textRotation="90"/>
    </xf>
    <xf numFmtId="9" fontId="44" fillId="4" borderId="8" xfId="0" applyNumberFormat="1" applyFont="1" applyFill="1" applyBorder="1" applyAlignment="1">
      <alignment textRotation="90"/>
    </xf>
    <xf numFmtId="9" fontId="34" fillId="5" borderId="2" xfId="0" applyNumberFormat="1" applyFont="1" applyFill="1" applyBorder="1" applyAlignment="1">
      <alignment horizontal="center" textRotation="90"/>
    </xf>
    <xf numFmtId="9" fontId="44" fillId="6" borderId="2" xfId="0" applyNumberFormat="1" applyFont="1" applyFill="1" applyBorder="1" applyAlignment="1">
      <alignment horizontal="center" textRotation="90"/>
    </xf>
    <xf numFmtId="9" fontId="44" fillId="4" borderId="2" xfId="0" applyNumberFormat="1" applyFont="1" applyFill="1" applyBorder="1" applyAlignment="1">
      <alignment horizontal="center" textRotation="90"/>
    </xf>
    <xf numFmtId="9" fontId="44" fillId="4" borderId="8" xfId="0" applyNumberFormat="1" applyFont="1" applyFill="1" applyBorder="1" applyAlignment="1">
      <alignment horizontal="center" textRotation="90"/>
    </xf>
    <xf numFmtId="0" fontId="1" fillId="0" borderId="2" xfId="0" applyFont="1" applyFill="1" applyBorder="1" applyAlignment="1">
      <alignment horizontal="center" wrapText="1" shrinkToFit="1"/>
    </xf>
    <xf numFmtId="9" fontId="34" fillId="5" borderId="2" xfId="0" applyNumberFormat="1" applyFont="1" applyFill="1" applyBorder="1" applyAlignment="1">
      <alignment textRotation="90" wrapText="1" shrinkToFit="1"/>
    </xf>
    <xf numFmtId="9" fontId="1" fillId="6" borderId="2" xfId="0" applyNumberFormat="1" applyFont="1" applyFill="1" applyBorder="1" applyAlignment="1">
      <alignment textRotation="90" wrapText="1" shrinkToFit="1"/>
    </xf>
    <xf numFmtId="9" fontId="0" fillId="6" borderId="2" xfId="0" applyNumberFormat="1" applyFill="1" applyBorder="1" applyAlignment="1">
      <alignment textRotation="90" wrapText="1" shrinkToFit="1"/>
    </xf>
    <xf numFmtId="9" fontId="0" fillId="4" borderId="2" xfId="0" applyNumberFormat="1" applyFill="1" applyBorder="1" applyAlignment="1">
      <alignment textRotation="90" wrapText="1" shrinkToFit="1"/>
    </xf>
    <xf numFmtId="9" fontId="0" fillId="4" borderId="8" xfId="0" applyNumberFormat="1" applyFill="1" applyBorder="1" applyAlignment="1">
      <alignment textRotation="90" wrapText="1" shrinkToFit="1"/>
    </xf>
    <xf numFmtId="9" fontId="1" fillId="6" borderId="2" xfId="0" applyNumberFormat="1" applyFont="1" applyFill="1" applyBorder="1" applyAlignment="1">
      <alignment textRotation="90" wrapText="1"/>
    </xf>
    <xf numFmtId="9" fontId="0" fillId="4" borderId="2" xfId="0" applyNumberFormat="1" applyFill="1" applyBorder="1" applyAlignment="1">
      <alignment textRotation="90" wrapText="1"/>
    </xf>
    <xf numFmtId="9" fontId="0" fillId="4" borderId="8" xfId="0" applyNumberFormat="1" applyFill="1" applyBorder="1" applyAlignment="1">
      <alignment textRotation="90" wrapText="1"/>
    </xf>
    <xf numFmtId="0" fontId="5" fillId="0" borderId="0" xfId="0" applyFont="1" applyAlignment="1">
      <alignment vertical="center" wrapText="1"/>
    </xf>
    <xf numFmtId="0" fontId="5" fillId="3" borderId="0" xfId="0" applyFont="1" applyFill="1" applyBorder="1" applyAlignment="1"/>
    <xf numFmtId="0" fontId="5" fillId="3" borderId="0" xfId="0" applyFont="1" applyFill="1" applyBorder="1"/>
    <xf numFmtId="0" fontId="5" fillId="3" borderId="16" xfId="0" applyFont="1" applyFill="1" applyBorder="1" applyAlignment="1"/>
    <xf numFmtId="0" fontId="5" fillId="3" borderId="16" xfId="0" applyFont="1" applyFill="1" applyBorder="1"/>
    <xf numFmtId="0" fontId="0" fillId="0" borderId="20" xfId="0" applyBorder="1"/>
    <xf numFmtId="0" fontId="0" fillId="0" borderId="16" xfId="0" applyBorder="1"/>
    <xf numFmtId="0" fontId="10" fillId="0" borderId="20" xfId="0" applyFont="1" applyBorder="1"/>
    <xf numFmtId="0" fontId="0" fillId="0" borderId="16" xfId="0" applyBorder="1" applyAlignment="1"/>
    <xf numFmtId="0" fontId="0" fillId="0" borderId="19" xfId="0" applyBorder="1" applyAlignment="1"/>
    <xf numFmtId="0" fontId="0" fillId="0" borderId="0" xfId="0" applyFont="1" applyFill="1" applyBorder="1"/>
    <xf numFmtId="0" fontId="0" fillId="0" borderId="1" xfId="0" applyBorder="1" applyAlignment="1">
      <alignment horizontal="center" wrapText="1"/>
    </xf>
    <xf numFmtId="0" fontId="0" fillId="3" borderId="12" xfId="0" applyFill="1" applyBorder="1"/>
    <xf numFmtId="0" fontId="75" fillId="0" borderId="12" xfId="0" applyFont="1" applyFill="1" applyBorder="1" applyAlignment="1">
      <alignment horizontal="right"/>
    </xf>
    <xf numFmtId="0" fontId="0" fillId="3" borderId="12" xfId="0" applyFill="1" applyBorder="1" applyAlignment="1">
      <alignment wrapText="1" shrinkToFit="1"/>
    </xf>
    <xf numFmtId="0" fontId="0" fillId="3" borderId="12" xfId="0" applyFill="1" applyBorder="1" applyAlignment="1">
      <alignment wrapText="1"/>
    </xf>
    <xf numFmtId="0" fontId="75" fillId="0" borderId="12" xfId="0" applyFont="1" applyFill="1" applyBorder="1" applyAlignment="1">
      <alignment horizontal="right" wrapText="1"/>
    </xf>
    <xf numFmtId="0" fontId="75" fillId="0" borderId="12" xfId="0" applyFont="1" applyBorder="1" applyAlignment="1">
      <alignment horizontal="right"/>
    </xf>
    <xf numFmtId="0" fontId="75" fillId="0" borderId="12" xfId="0" applyFont="1" applyBorder="1" applyAlignment="1">
      <alignment horizontal="right" vertical="center"/>
    </xf>
    <xf numFmtId="0" fontId="75" fillId="0" borderId="13" xfId="0" applyFont="1" applyBorder="1" applyAlignment="1">
      <alignment horizontal="right"/>
    </xf>
    <xf numFmtId="0" fontId="0" fillId="0" borderId="0" xfId="0" applyFont="1" applyBorder="1"/>
    <xf numFmtId="0" fontId="0" fillId="0" borderId="5" xfId="0" applyFont="1" applyFill="1" applyBorder="1"/>
    <xf numFmtId="0" fontId="75" fillId="0" borderId="13" xfId="0" applyFont="1" applyFill="1" applyBorder="1" applyAlignment="1">
      <alignment horizontal="right"/>
    </xf>
    <xf numFmtId="0" fontId="0" fillId="0" borderId="2" xfId="0" applyFont="1" applyFill="1" applyBorder="1"/>
    <xf numFmtId="0" fontId="75" fillId="0" borderId="12" xfId="0" applyFont="1" applyFill="1" applyBorder="1" applyAlignment="1">
      <alignment horizontal="right" vertical="center"/>
    </xf>
    <xf numFmtId="0" fontId="37" fillId="0" borderId="12" xfId="0" applyFont="1" applyBorder="1" applyAlignment="1">
      <alignment horizontal="right"/>
    </xf>
    <xf numFmtId="0" fontId="37" fillId="0" borderId="13" xfId="0" applyFont="1" applyBorder="1" applyAlignment="1">
      <alignment horizontal="right"/>
    </xf>
    <xf numFmtId="0" fontId="0" fillId="0" borderId="0" xfId="0" applyFont="1" applyBorder="1" applyAlignment="1"/>
    <xf numFmtId="0" fontId="0" fillId="0" borderId="0" xfId="0" applyFont="1"/>
    <xf numFmtId="0" fontId="75" fillId="0" borderId="13" xfId="0" applyFont="1" applyFill="1" applyBorder="1" applyAlignment="1">
      <alignment horizontal="right" wrapText="1"/>
    </xf>
    <xf numFmtId="0" fontId="75" fillId="0" borderId="21" xfId="0" applyFont="1" applyBorder="1" applyAlignment="1">
      <alignment horizontal="right"/>
    </xf>
    <xf numFmtId="0" fontId="75" fillId="0" borderId="21" xfId="0" applyFont="1" applyBorder="1" applyAlignment="1">
      <alignment horizontal="right" vertical="center"/>
    </xf>
    <xf numFmtId="0" fontId="75" fillId="0" borderId="22" xfId="0" applyFont="1" applyBorder="1" applyAlignment="1">
      <alignment horizontal="right" vertical="center"/>
    </xf>
    <xf numFmtId="0" fontId="37" fillId="0" borderId="21" xfId="0" applyFont="1" applyBorder="1" applyAlignment="1">
      <alignment horizontal="right"/>
    </xf>
    <xf numFmtId="0" fontId="75" fillId="0" borderId="21" xfId="0" applyFont="1" applyFill="1" applyBorder="1" applyAlignment="1">
      <alignment horizontal="right" vertical="center"/>
    </xf>
    <xf numFmtId="0" fontId="75" fillId="0" borderId="21" xfId="0" applyFont="1" applyFill="1" applyBorder="1" applyAlignment="1">
      <alignment horizontal="right"/>
    </xf>
    <xf numFmtId="0" fontId="75" fillId="0" borderId="21" xfId="0" applyFont="1" applyFill="1" applyBorder="1" applyAlignment="1">
      <alignment horizontal="right" wrapText="1"/>
    </xf>
    <xf numFmtId="0" fontId="75" fillId="0" borderId="23" xfId="0" applyFont="1" applyFill="1" applyBorder="1" applyAlignment="1">
      <alignment horizontal="right" wrapText="1"/>
    </xf>
    <xf numFmtId="0" fontId="9" fillId="0" borderId="20" xfId="0" applyFont="1" applyBorder="1" applyAlignment="1">
      <alignment horizontal="center" wrapText="1"/>
    </xf>
    <xf numFmtId="0" fontId="9" fillId="0" borderId="0" xfId="0" applyFont="1" applyBorder="1" applyAlignment="1">
      <alignment horizontal="center" wrapText="1"/>
    </xf>
    <xf numFmtId="0" fontId="0" fillId="0" borderId="24" xfId="0" applyBorder="1" applyAlignment="1">
      <alignment horizontal="center" vertical="center"/>
    </xf>
    <xf numFmtId="0" fontId="0" fillId="0" borderId="1" xfId="0" applyBorder="1" applyAlignment="1">
      <alignment horizontal="center" vertical="center"/>
    </xf>
    <xf numFmtId="0" fontId="75" fillId="0" borderId="22" xfId="0" applyFont="1" applyBorder="1" applyAlignment="1">
      <alignment horizontal="right"/>
    </xf>
    <xf numFmtId="0" fontId="37" fillId="0" borderId="22" xfId="0" applyFont="1" applyBorder="1" applyAlignment="1">
      <alignment horizontal="right"/>
    </xf>
    <xf numFmtId="0" fontId="75" fillId="0" borderId="22" xfId="0" applyFont="1" applyFill="1" applyBorder="1" applyAlignment="1">
      <alignment horizontal="right" vertical="center"/>
    </xf>
    <xf numFmtId="0" fontId="75" fillId="0" borderId="22" xfId="0" applyFont="1" applyFill="1" applyBorder="1" applyAlignment="1">
      <alignment horizontal="right"/>
    </xf>
    <xf numFmtId="0" fontId="75" fillId="0" borderId="12" xfId="0" applyFont="1" applyFill="1" applyBorder="1" applyAlignment="1">
      <alignment horizontal="right" wrapText="1" shrinkToFit="1"/>
    </xf>
    <xf numFmtId="0" fontId="75" fillId="0" borderId="22" xfId="0" applyFont="1" applyFill="1" applyBorder="1" applyAlignment="1">
      <alignment horizontal="right" wrapText="1" shrinkToFit="1"/>
    </xf>
    <xf numFmtId="0" fontId="75" fillId="0" borderId="13" xfId="0" applyFont="1" applyFill="1" applyBorder="1" applyAlignment="1">
      <alignment horizontal="right" wrapText="1" shrinkToFit="1"/>
    </xf>
    <xf numFmtId="0" fontId="75" fillId="0" borderId="21" xfId="0" applyFont="1" applyFill="1" applyBorder="1" applyAlignment="1">
      <alignment horizontal="right" wrapText="1" shrinkToFit="1"/>
    </xf>
    <xf numFmtId="0" fontId="75" fillId="0" borderId="22" xfId="0" applyFont="1" applyFill="1" applyBorder="1" applyAlignment="1">
      <alignment horizontal="right" wrapText="1"/>
    </xf>
    <xf numFmtId="0" fontId="45" fillId="3" borderId="12" xfId="0" applyFont="1" applyFill="1" applyBorder="1" applyAlignment="1"/>
    <xf numFmtId="0" fontId="45" fillId="3" borderId="22" xfId="0" applyFont="1" applyFill="1" applyBorder="1" applyAlignment="1"/>
    <xf numFmtId="0" fontId="75" fillId="0" borderId="9" xfId="0" applyFont="1" applyBorder="1" applyAlignment="1">
      <alignment vertical="center" wrapText="1"/>
    </xf>
    <xf numFmtId="0" fontId="36" fillId="0" borderId="9" xfId="0" applyFont="1" applyBorder="1" applyAlignment="1">
      <alignment wrapText="1"/>
    </xf>
    <xf numFmtId="0" fontId="0" fillId="0" borderId="7" xfId="0" applyFont="1" applyBorder="1" applyAlignment="1">
      <alignment wrapText="1"/>
    </xf>
    <xf numFmtId="0" fontId="41" fillId="0" borderId="0" xfId="0" applyFont="1"/>
    <xf numFmtId="0" fontId="0" fillId="0" borderId="13" xfId="0" applyBorder="1"/>
    <xf numFmtId="0" fontId="0" fillId="0" borderId="11" xfId="0" applyBorder="1" applyAlignment="1">
      <alignment horizontal="left"/>
    </xf>
    <xf numFmtId="0" fontId="0" fillId="0" borderId="12" xfId="0" applyBorder="1"/>
    <xf numFmtId="0" fontId="0" fillId="0" borderId="11" xfId="0" applyBorder="1"/>
    <xf numFmtId="0" fontId="0" fillId="0" borderId="11" xfId="0" applyFont="1" applyBorder="1"/>
    <xf numFmtId="0" fontId="0" fillId="0" borderId="12" xfId="0" applyFont="1" applyBorder="1"/>
    <xf numFmtId="0" fontId="0" fillId="0" borderId="12" xfId="0" applyFill="1" applyBorder="1"/>
    <xf numFmtId="0" fontId="0" fillId="0" borderId="13" xfId="0" applyFill="1" applyBorder="1"/>
    <xf numFmtId="0" fontId="0" fillId="0" borderId="12" xfId="0" applyFont="1" applyFill="1" applyBorder="1"/>
    <xf numFmtId="0" fontId="0" fillId="0" borderId="11" xfId="0" applyFont="1" applyFill="1" applyBorder="1"/>
    <xf numFmtId="0" fontId="0" fillId="0" borderId="13" xfId="0" applyFont="1" applyFill="1" applyBorder="1"/>
    <xf numFmtId="0" fontId="0" fillId="0" borderId="11" xfId="0" applyFill="1" applyBorder="1"/>
    <xf numFmtId="0" fontId="0" fillId="0" borderId="13" xfId="0" applyBorder="1" applyAlignment="1">
      <alignment wrapText="1"/>
    </xf>
    <xf numFmtId="0" fontId="0" fillId="0" borderId="12" xfId="0" applyBorder="1" applyAlignment="1">
      <alignment horizontal="left" wrapText="1"/>
    </xf>
    <xf numFmtId="0" fontId="0" fillId="0" borderId="12" xfId="0" applyBorder="1" applyAlignment="1"/>
    <xf numFmtId="0" fontId="0" fillId="0" borderId="0" xfId="0" applyFill="1" applyBorder="1" applyAlignment="1">
      <alignment horizontal="left" vertical="top"/>
    </xf>
    <xf numFmtId="0" fontId="0" fillId="0" borderId="13" xfId="0" applyFill="1" applyBorder="1" applyAlignment="1">
      <alignment wrapText="1"/>
    </xf>
    <xf numFmtId="0" fontId="0" fillId="0" borderId="12" xfId="0" applyFill="1" applyBorder="1" applyAlignment="1">
      <alignment wrapText="1"/>
    </xf>
    <xf numFmtId="0" fontId="0" fillId="0" borderId="12" xfId="0" applyFill="1" applyBorder="1" applyAlignment="1">
      <alignment horizontal="left"/>
    </xf>
    <xf numFmtId="0" fontId="49" fillId="0" borderId="12" xfId="0" applyFont="1" applyFill="1" applyBorder="1"/>
    <xf numFmtId="0" fontId="0" fillId="0" borderId="12" xfId="0" applyBorder="1" applyAlignment="1">
      <alignment wrapText="1"/>
    </xf>
    <xf numFmtId="0" fontId="0" fillId="0" borderId="12" xfId="0" applyBorder="1" applyAlignment="1">
      <alignment horizontal="left"/>
    </xf>
    <xf numFmtId="0" fontId="44" fillId="0" borderId="12" xfId="0" applyFont="1" applyBorder="1"/>
    <xf numFmtId="0" fontId="0" fillId="0" borderId="11" xfId="0" applyBorder="1" applyAlignment="1">
      <alignment wrapText="1"/>
    </xf>
    <xf numFmtId="0" fontId="0" fillId="0" borderId="12" xfId="0" applyFont="1" applyFill="1" applyBorder="1" applyAlignment="1">
      <alignment horizontal="left"/>
    </xf>
    <xf numFmtId="0" fontId="0" fillId="0" borderId="11" xfId="0" applyFont="1" applyFill="1" applyBorder="1" applyAlignment="1">
      <alignment horizontal="left"/>
    </xf>
    <xf numFmtId="0" fontId="0" fillId="0" borderId="3" xfId="0" applyFont="1" applyBorder="1" applyAlignment="1">
      <alignment horizontal="right"/>
    </xf>
    <xf numFmtId="0" fontId="0" fillId="0" borderId="0" xfId="0" applyFont="1" applyBorder="1" applyAlignment="1">
      <alignment horizontal="right"/>
    </xf>
    <xf numFmtId="0" fontId="0" fillId="0" borderId="0" xfId="0" applyFont="1" applyFill="1" applyBorder="1" applyAlignment="1">
      <alignment horizontal="right"/>
    </xf>
    <xf numFmtId="0" fontId="75" fillId="0" borderId="12" xfId="0" applyFont="1" applyBorder="1" applyAlignment="1">
      <alignment vertical="center" wrapText="1"/>
    </xf>
    <xf numFmtId="0" fontId="0" fillId="0" borderId="6" xfId="0" applyBorder="1" applyAlignment="1">
      <alignment horizontal="center" wrapText="1"/>
    </xf>
    <xf numFmtId="0" fontId="0" fillId="0" borderId="12" xfId="0" applyFont="1" applyFill="1" applyBorder="1" applyAlignment="1">
      <alignment horizontal="left" vertical="top"/>
    </xf>
    <xf numFmtId="0" fontId="0" fillId="0" borderId="11" xfId="0" applyFont="1" applyBorder="1" applyAlignment="1">
      <alignment horizontal="left"/>
    </xf>
    <xf numFmtId="0" fontId="0" fillId="0" borderId="11" xfId="0" applyFont="1" applyBorder="1" applyAlignment="1">
      <alignment wrapText="1"/>
    </xf>
    <xf numFmtId="0" fontId="0" fillId="0" borderId="13" xfId="0" applyFont="1" applyBorder="1" applyAlignment="1">
      <alignment wrapText="1"/>
    </xf>
    <xf numFmtId="0" fontId="0" fillId="0" borderId="11" xfId="0" applyFont="1" applyFill="1" applyBorder="1" applyAlignment="1">
      <alignment wrapText="1"/>
    </xf>
    <xf numFmtId="0" fontId="0" fillId="0" borderId="12" xfId="0" applyFont="1" applyFill="1" applyBorder="1" applyAlignment="1">
      <alignment wrapText="1"/>
    </xf>
    <xf numFmtId="0" fontId="0" fillId="0" borderId="13" xfId="0" applyFill="1" applyBorder="1" applyAlignment="1">
      <alignment vertical="top" wrapText="1"/>
    </xf>
    <xf numFmtId="0" fontId="49" fillId="0" borderId="12" xfId="0" applyFont="1" applyFill="1" applyBorder="1" applyAlignment="1">
      <alignment wrapText="1"/>
    </xf>
    <xf numFmtId="0" fontId="0" fillId="0" borderId="13" xfId="0" applyBorder="1" applyAlignment="1">
      <alignment vertical="top" wrapText="1"/>
    </xf>
    <xf numFmtId="0" fontId="0" fillId="0" borderId="12" xfId="0" applyFill="1" applyBorder="1" applyAlignment="1">
      <alignment wrapText="1" shrinkToFit="1"/>
    </xf>
    <xf numFmtId="0" fontId="49" fillId="0" borderId="12" xfId="0" applyFont="1" applyFill="1" applyBorder="1" applyAlignment="1">
      <alignment wrapText="1" shrinkToFit="1"/>
    </xf>
    <xf numFmtId="0" fontId="0" fillId="0" borderId="11" xfId="0" applyFont="1" applyBorder="1" applyAlignment="1">
      <alignment horizontal="left" wrapText="1" shrinkToFit="1"/>
    </xf>
    <xf numFmtId="0" fontId="0" fillId="0" borderId="12" xfId="0" applyFont="1" applyBorder="1" applyAlignment="1">
      <alignment wrapText="1" shrinkToFit="1"/>
    </xf>
    <xf numFmtId="0" fontId="0" fillId="0" borderId="11" xfId="0" applyFont="1" applyFill="1" applyBorder="1" applyAlignment="1">
      <alignment horizontal="left" wrapText="1" shrinkToFit="1"/>
    </xf>
    <xf numFmtId="0" fontId="0" fillId="0" borderId="11" xfId="0" applyFont="1" applyFill="1" applyBorder="1" applyAlignment="1">
      <alignment wrapText="1" shrinkToFit="1"/>
    </xf>
    <xf numFmtId="0" fontId="0" fillId="0" borderId="1" xfId="0" applyBorder="1" applyAlignment="1">
      <alignment horizontal="center" vertical="center" wrapText="1"/>
    </xf>
    <xf numFmtId="0" fontId="89" fillId="0" borderId="12" xfId="0" applyFont="1" applyFill="1" applyBorder="1"/>
    <xf numFmtId="0" fontId="89" fillId="0" borderId="11" xfId="0" applyFont="1" applyBorder="1"/>
    <xf numFmtId="0" fontId="89" fillId="0" borderId="12" xfId="0" applyFont="1" applyBorder="1"/>
    <xf numFmtId="164" fontId="89" fillId="0" borderId="0" xfId="0" applyNumberFormat="1" applyFont="1" applyFill="1" applyBorder="1" applyAlignment="1" applyProtection="1">
      <alignment horizontal="left"/>
      <protection locked="0"/>
    </xf>
    <xf numFmtId="0" fontId="0" fillId="0" borderId="12" xfId="0" applyBorder="1" applyAlignment="1">
      <alignment vertical="top" wrapText="1"/>
    </xf>
    <xf numFmtId="0" fontId="0" fillId="0" borderId="12" xfId="0" applyFill="1" applyBorder="1" applyAlignment="1">
      <alignment vertical="top"/>
    </xf>
    <xf numFmtId="0" fontId="38" fillId="0" borderId="12" xfId="0" applyFont="1" applyFill="1" applyBorder="1"/>
    <xf numFmtId="0" fontId="0" fillId="0" borderId="7" xfId="0" applyBorder="1"/>
    <xf numFmtId="0" fontId="89" fillId="0" borderId="11" xfId="0" applyFont="1" applyFill="1" applyBorder="1"/>
    <xf numFmtId="0" fontId="0" fillId="0" borderId="11" xfId="0" applyBorder="1" applyAlignment="1">
      <alignment horizontal="center" wrapText="1"/>
    </xf>
    <xf numFmtId="0" fontId="35" fillId="3" borderId="12" xfId="0" applyFont="1" applyFill="1" applyBorder="1" applyAlignment="1">
      <alignment wrapText="1"/>
    </xf>
    <xf numFmtId="0" fontId="0" fillId="0" borderId="12" xfId="0" applyFill="1" applyBorder="1" applyAlignment="1">
      <alignment horizontal="justify"/>
    </xf>
    <xf numFmtId="0" fontId="0" fillId="0" borderId="12" xfId="0" applyFont="1" applyBorder="1" applyAlignment="1">
      <alignment horizontal="left" vertical="top"/>
    </xf>
    <xf numFmtId="0" fontId="38" fillId="0" borderId="12" xfId="0" applyFont="1" applyBorder="1"/>
    <xf numFmtId="0" fontId="0" fillId="0" borderId="12" xfId="0" applyBorder="1" applyAlignment="1">
      <alignment horizontal="justify"/>
    </xf>
    <xf numFmtId="0" fontId="1" fillId="0" borderId="12" xfId="0" applyFont="1" applyFill="1" applyBorder="1"/>
    <xf numFmtId="0" fontId="45" fillId="3" borderId="12" xfId="0" applyFont="1" applyFill="1" applyBorder="1"/>
    <xf numFmtId="0" fontId="46" fillId="0" borderId="12" xfId="0" applyFont="1" applyBorder="1"/>
    <xf numFmtId="0" fontId="46" fillId="0" borderId="12" xfId="0" applyFont="1" applyFill="1" applyBorder="1"/>
    <xf numFmtId="0" fontId="46" fillId="0" borderId="13" xfId="0" applyFont="1" applyBorder="1"/>
    <xf numFmtId="0" fontId="44" fillId="0" borderId="12" xfId="0" applyFont="1" applyFill="1" applyBorder="1"/>
    <xf numFmtId="0" fontId="44" fillId="0" borderId="13" xfId="0" applyFont="1" applyBorder="1"/>
    <xf numFmtId="0" fontId="1" fillId="0" borderId="12" xfId="0" applyFont="1" applyBorder="1"/>
    <xf numFmtId="0" fontId="38" fillId="0" borderId="13" xfId="0" applyFont="1" applyBorder="1"/>
    <xf numFmtId="0" fontId="0" fillId="0" borderId="3" xfId="0" applyFont="1" applyFill="1" applyBorder="1"/>
    <xf numFmtId="0" fontId="0" fillId="0" borderId="9" xfId="0" applyFont="1" applyFill="1" applyBorder="1"/>
    <xf numFmtId="0" fontId="0" fillId="0" borderId="3" xfId="0" applyFill="1" applyBorder="1" applyAlignment="1">
      <alignment vertical="top"/>
    </xf>
    <xf numFmtId="0" fontId="89" fillId="0" borderId="12" xfId="0" applyFont="1" applyFill="1" applyBorder="1" applyAlignment="1">
      <alignment horizontal="left"/>
    </xf>
    <xf numFmtId="0" fontId="89" fillId="0" borderId="12" xfId="0" applyFont="1" applyFill="1" applyBorder="1" applyAlignment="1" applyProtection="1">
      <alignment horizontal="left"/>
      <protection locked="0"/>
    </xf>
    <xf numFmtId="0" fontId="43" fillId="0" borderId="12" xfId="0" applyFont="1" applyBorder="1"/>
    <xf numFmtId="0" fontId="42" fillId="0" borderId="12" xfId="0" applyFont="1" applyBorder="1"/>
    <xf numFmtId="0" fontId="38" fillId="0" borderId="12" xfId="0" applyFont="1" applyFill="1" applyBorder="1" applyAlignment="1">
      <alignment vertical="top" wrapText="1"/>
    </xf>
    <xf numFmtId="0" fontId="89" fillId="0" borderId="12" xfId="0" applyFont="1" applyFill="1" applyBorder="1" applyAlignment="1">
      <alignment vertical="top"/>
    </xf>
    <xf numFmtId="0" fontId="89" fillId="0" borderId="12" xfId="0" applyFont="1" applyBorder="1" applyAlignment="1">
      <alignment horizontal="left"/>
    </xf>
    <xf numFmtId="0" fontId="1" fillId="0" borderId="12" xfId="0" applyFont="1" applyFill="1" applyBorder="1" applyAlignment="1">
      <alignment horizontal="left"/>
    </xf>
    <xf numFmtId="0" fontId="0" fillId="0" borderId="13" xfId="0" applyBorder="1" applyAlignment="1">
      <alignment horizontal="left" wrapText="1"/>
    </xf>
    <xf numFmtId="0" fontId="49" fillId="0" borderId="13" xfId="0" applyFont="1" applyBorder="1" applyAlignment="1">
      <alignment horizontal="justify"/>
    </xf>
    <xf numFmtId="0" fontId="89" fillId="0" borderId="12" xfId="0" applyFont="1" applyBorder="1" applyAlignment="1">
      <alignment vertical="top"/>
    </xf>
    <xf numFmtId="0" fontId="0" fillId="0" borderId="11" xfId="0" applyBorder="1" applyAlignment="1">
      <alignment horizontal="center" wrapText="1" shrinkToFit="1"/>
    </xf>
    <xf numFmtId="0" fontId="35" fillId="3" borderId="12" xfId="0" applyFont="1" applyFill="1" applyBorder="1" applyAlignment="1">
      <alignment wrapText="1" shrinkToFit="1"/>
    </xf>
    <xf numFmtId="0" fontId="0" fillId="0" borderId="12" xfId="0" applyBorder="1" applyAlignment="1">
      <alignment horizontal="left" wrapText="1" shrinkToFit="1"/>
    </xf>
    <xf numFmtId="0" fontId="38" fillId="0" borderId="12" xfId="0" applyFont="1" applyFill="1" applyBorder="1" applyAlignment="1">
      <alignment wrapText="1" shrinkToFit="1"/>
    </xf>
    <xf numFmtId="0" fontId="0" fillId="0" borderId="12" xfId="0" applyFill="1" applyBorder="1" applyAlignment="1">
      <alignment vertical="top" wrapText="1"/>
    </xf>
    <xf numFmtId="0" fontId="49" fillId="0" borderId="13" xfId="0" applyFont="1" applyBorder="1" applyAlignment="1">
      <alignment wrapText="1"/>
    </xf>
    <xf numFmtId="0" fontId="49" fillId="0" borderId="13" xfId="0" applyFont="1" applyFill="1" applyBorder="1" applyAlignment="1">
      <alignment wrapText="1"/>
    </xf>
    <xf numFmtId="0" fontId="1" fillId="0" borderId="12" xfId="0" applyFont="1" applyBorder="1" applyAlignment="1">
      <alignment wrapText="1"/>
    </xf>
    <xf numFmtId="0" fontId="38" fillId="0" borderId="12" xfId="0" applyFont="1" applyFill="1" applyBorder="1" applyAlignment="1">
      <alignment horizontal="left" wrapText="1"/>
    </xf>
    <xf numFmtId="0" fontId="38" fillId="0" borderId="12" xfId="0" applyFont="1" applyFill="1" applyBorder="1" applyAlignment="1">
      <alignment wrapText="1"/>
    </xf>
    <xf numFmtId="0" fontId="38" fillId="0" borderId="13" xfId="0" applyFont="1" applyFill="1" applyBorder="1" applyAlignment="1">
      <alignment wrapText="1"/>
    </xf>
    <xf numFmtId="0" fontId="0" fillId="0" borderId="7" xfId="0" applyFont="1" applyBorder="1" applyAlignment="1"/>
    <xf numFmtId="0" fontId="0" fillId="0" borderId="3" xfId="0" applyFont="1" applyBorder="1" applyAlignment="1"/>
    <xf numFmtId="0" fontId="0" fillId="0" borderId="8" xfId="0" applyFont="1" applyBorder="1" applyAlignment="1"/>
    <xf numFmtId="9" fontId="13" fillId="2" borderId="9" xfId="2" applyFont="1" applyFill="1" applyBorder="1" applyAlignment="1"/>
    <xf numFmtId="0" fontId="0" fillId="0" borderId="0" xfId="0" applyFont="1" applyFill="1" applyBorder="1" applyAlignment="1"/>
    <xf numFmtId="0" fontId="0" fillId="0" borderId="3" xfId="0" applyFont="1" applyFill="1" applyBorder="1" applyAlignment="1"/>
    <xf numFmtId="0" fontId="49" fillId="0" borderId="13" xfId="0" applyFont="1" applyBorder="1" applyAlignment="1">
      <alignment vertical="top" wrapText="1"/>
    </xf>
    <xf numFmtId="0" fontId="38" fillId="0" borderId="13" xfId="0" applyFont="1" applyFill="1" applyBorder="1"/>
    <xf numFmtId="0" fontId="80" fillId="0" borderId="11" xfId="0" applyFont="1" applyBorder="1" applyAlignment="1">
      <alignment wrapText="1"/>
    </xf>
    <xf numFmtId="0" fontId="0" fillId="0" borderId="12" xfId="0" applyFont="1" applyBorder="1" applyAlignment="1">
      <alignment vertical="center" wrapText="1"/>
    </xf>
    <xf numFmtId="0" fontId="0" fillId="0" borderId="13" xfId="0" applyFont="1" applyBorder="1" applyAlignment="1">
      <alignment vertical="top" wrapText="1"/>
    </xf>
    <xf numFmtId="0" fontId="80" fillId="0" borderId="0" xfId="0" applyFont="1" applyBorder="1"/>
    <xf numFmtId="0" fontId="89" fillId="0" borderId="3" xfId="0" applyFont="1" applyFill="1" applyBorder="1" applyAlignment="1">
      <alignment horizontal="left" vertical="top"/>
    </xf>
    <xf numFmtId="0" fontId="75" fillId="0" borderId="13" xfId="0" applyFont="1" applyBorder="1" applyAlignment="1">
      <alignment horizontal="right" vertical="center"/>
    </xf>
    <xf numFmtId="0" fontId="35" fillId="3" borderId="25" xfId="0" applyFont="1" applyFill="1" applyBorder="1" applyAlignment="1">
      <alignment wrapText="1"/>
    </xf>
    <xf numFmtId="0" fontId="45" fillId="3" borderId="26" xfId="0" applyFont="1" applyFill="1" applyBorder="1"/>
    <xf numFmtId="0" fontId="0" fillId="3" borderId="26" xfId="0" applyFont="1" applyFill="1" applyBorder="1"/>
    <xf numFmtId="0" fontId="45" fillId="3" borderId="27" xfId="0" applyFont="1" applyFill="1" applyBorder="1" applyAlignment="1"/>
    <xf numFmtId="0" fontId="45" fillId="3" borderId="28" xfId="0" applyFont="1" applyFill="1" applyBorder="1" applyAlignment="1"/>
    <xf numFmtId="0" fontId="0" fillId="0" borderId="29" xfId="0" applyBorder="1" applyAlignment="1">
      <alignment horizontal="left"/>
    </xf>
    <xf numFmtId="0" fontId="0" fillId="0" borderId="30" xfId="0" applyBorder="1"/>
    <xf numFmtId="0" fontId="0" fillId="0" borderId="30" xfId="0" applyBorder="1" applyAlignment="1">
      <alignment horizontal="justify"/>
    </xf>
    <xf numFmtId="0" fontId="0" fillId="0" borderId="31" xfId="0" applyBorder="1" applyAlignment="1">
      <alignment horizontal="justify"/>
    </xf>
    <xf numFmtId="0" fontId="75" fillId="0" borderId="23" xfId="0" applyFont="1" applyFill="1" applyBorder="1" applyAlignment="1">
      <alignment horizontal="right"/>
    </xf>
    <xf numFmtId="0" fontId="75" fillId="0" borderId="23" xfId="0" applyFont="1" applyBorder="1" applyAlignment="1">
      <alignment horizontal="right" vertical="center"/>
    </xf>
    <xf numFmtId="0" fontId="75" fillId="0" borderId="32" xfId="0" applyFont="1" applyBorder="1" applyAlignment="1">
      <alignment horizontal="right"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49" fillId="0" borderId="12" xfId="0" applyFont="1" applyBorder="1" applyAlignment="1">
      <alignment horizontal="left" vertical="top" wrapText="1"/>
    </xf>
    <xf numFmtId="0" fontId="49" fillId="0" borderId="13" xfId="0" applyFont="1" applyBorder="1" applyAlignment="1">
      <alignment horizontal="left" vertical="top" wrapText="1"/>
    </xf>
    <xf numFmtId="0" fontId="49" fillId="0" borderId="12" xfId="0" applyFont="1" applyFill="1" applyBorder="1" applyAlignment="1">
      <alignment horizontal="left" vertical="top" wrapText="1"/>
    </xf>
    <xf numFmtId="0" fontId="80" fillId="0" borderId="12" xfId="0" applyFont="1" applyBorder="1" applyAlignment="1">
      <alignment horizontal="right"/>
    </xf>
    <xf numFmtId="0" fontId="49" fillId="0" borderId="13" xfId="0" applyFont="1" applyFill="1" applyBorder="1" applyAlignment="1">
      <alignment horizontal="left" vertical="top" wrapText="1"/>
    </xf>
    <xf numFmtId="0" fontId="80" fillId="0" borderId="9" xfId="0" applyFont="1" applyFill="1" applyBorder="1" applyAlignment="1">
      <alignment horizontal="center" vertical="center" wrapText="1"/>
    </xf>
    <xf numFmtId="0" fontId="49" fillId="0" borderId="12" xfId="0" applyFont="1" applyFill="1" applyBorder="1" applyAlignment="1">
      <alignment horizontal="left" vertical="top"/>
    </xf>
    <xf numFmtId="0" fontId="49" fillId="0" borderId="13" xfId="0" applyFont="1" applyFill="1" applyBorder="1" applyAlignment="1">
      <alignment horizontal="left" vertical="top"/>
    </xf>
    <xf numFmtId="0" fontId="49" fillId="0" borderId="12" xfId="0" applyFont="1" applyBorder="1" applyAlignment="1">
      <alignment horizontal="left" vertical="top"/>
    </xf>
    <xf numFmtId="0" fontId="49" fillId="0" borderId="13" xfId="0" applyFont="1" applyBorder="1" applyAlignment="1">
      <alignment horizontal="left" vertical="top"/>
    </xf>
    <xf numFmtId="0" fontId="75" fillId="0" borderId="13" xfId="0" applyFont="1" applyFill="1" applyBorder="1" applyAlignment="1">
      <alignment horizontal="right" vertical="center"/>
    </xf>
    <xf numFmtId="0" fontId="0" fillId="0" borderId="12" xfId="0" applyFont="1" applyFill="1" applyBorder="1" applyAlignment="1">
      <alignment horizontal="right"/>
    </xf>
    <xf numFmtId="0" fontId="0" fillId="0" borderId="22" xfId="0" applyFont="1" applyBorder="1" applyAlignment="1">
      <alignment horizontal="right" vertical="center"/>
    </xf>
    <xf numFmtId="0" fontId="0" fillId="0" borderId="22" xfId="0" applyFont="1" applyBorder="1" applyAlignment="1">
      <alignment horizontal="right"/>
    </xf>
    <xf numFmtId="0" fontId="89" fillId="0" borderId="11" xfId="0" applyFont="1" applyFill="1" applyBorder="1" applyAlignment="1" applyProtection="1">
      <alignment horizontal="left"/>
      <protection locked="0"/>
    </xf>
    <xf numFmtId="0" fontId="0" fillId="0" borderId="13" xfId="0" applyBorder="1" applyAlignment="1">
      <alignment vertical="top"/>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0" fillId="0" borderId="12" xfId="0" applyFont="1" applyFill="1" applyBorder="1" applyAlignment="1">
      <alignment vertical="top"/>
    </xf>
    <xf numFmtId="0" fontId="53" fillId="0" borderId="20" xfId="0" applyFont="1" applyBorder="1"/>
    <xf numFmtId="0" fontId="0" fillId="0" borderId="13" xfId="0" applyFont="1" applyFill="1" applyBorder="1" applyAlignment="1">
      <alignment horizontal="right"/>
    </xf>
    <xf numFmtId="0" fontId="0" fillId="0" borderId="13" xfId="0" applyFill="1" applyBorder="1" applyAlignment="1">
      <alignment horizontal="right"/>
    </xf>
    <xf numFmtId="0" fontId="0" fillId="0" borderId="13" xfId="0" applyFont="1" applyBorder="1" applyAlignment="1">
      <alignment horizontal="right"/>
    </xf>
    <xf numFmtId="0" fontId="0" fillId="0" borderId="12" xfId="0" applyFill="1" applyBorder="1" applyAlignment="1">
      <alignment horizontal="right"/>
    </xf>
    <xf numFmtId="0" fontId="0" fillId="0" borderId="0" xfId="0" applyFont="1" applyBorder="1" applyAlignment="1">
      <alignment wrapText="1"/>
    </xf>
    <xf numFmtId="0" fontId="0" fillId="3" borderId="0" xfId="0" applyFont="1" applyFill="1" applyBorder="1"/>
    <xf numFmtId="0" fontId="0" fillId="3" borderId="0" xfId="0" applyFont="1" applyFill="1" applyBorder="1" applyAlignment="1">
      <alignment wrapText="1" shrinkToFit="1"/>
    </xf>
    <xf numFmtId="0" fontId="0" fillId="3" borderId="0" xfId="0" applyFont="1" applyFill="1" applyBorder="1" applyAlignment="1">
      <alignment wrapText="1"/>
    </xf>
    <xf numFmtId="0" fontId="0" fillId="0" borderId="12" xfId="0" applyFont="1" applyFill="1" applyBorder="1" applyAlignment="1">
      <alignment horizontal="right" wrapText="1" shrinkToFit="1"/>
    </xf>
    <xf numFmtId="0" fontId="0" fillId="0" borderId="13" xfId="0" applyFont="1" applyFill="1" applyBorder="1" applyAlignment="1">
      <alignment horizontal="right" wrapText="1" shrinkToFit="1"/>
    </xf>
    <xf numFmtId="0" fontId="0" fillId="0" borderId="26" xfId="0" applyFont="1" applyBorder="1"/>
    <xf numFmtId="0" fontId="0" fillId="0" borderId="33" xfId="0" applyBorder="1"/>
    <xf numFmtId="0" fontId="35" fillId="3" borderId="20" xfId="0" applyFont="1" applyFill="1" applyBorder="1" applyAlignment="1">
      <alignment wrapText="1"/>
    </xf>
    <xf numFmtId="0" fontId="0" fillId="3" borderId="22" xfId="0" applyFill="1" applyBorder="1"/>
    <xf numFmtId="0" fontId="0" fillId="0" borderId="21" xfId="0" applyFont="1" applyBorder="1" applyAlignment="1">
      <alignment horizontal="right"/>
    </xf>
    <xf numFmtId="0" fontId="0" fillId="0" borderId="21" xfId="0" applyFont="1" applyBorder="1" applyAlignment="1">
      <alignment horizontal="right" vertical="center"/>
    </xf>
    <xf numFmtId="0" fontId="0" fillId="0" borderId="21" xfId="0" applyFont="1" applyFill="1" applyBorder="1" applyAlignment="1">
      <alignment horizontal="right"/>
    </xf>
    <xf numFmtId="0" fontId="35" fillId="3" borderId="20" xfId="0" applyFont="1" applyFill="1" applyBorder="1" applyAlignment="1">
      <alignment wrapText="1" shrinkToFit="1"/>
    </xf>
    <xf numFmtId="0" fontId="0" fillId="3" borderId="22" xfId="0" applyFill="1" applyBorder="1" applyAlignment="1">
      <alignment wrapText="1" shrinkToFit="1"/>
    </xf>
    <xf numFmtId="0" fontId="0" fillId="3" borderId="22" xfId="0" applyFill="1" applyBorder="1" applyAlignment="1">
      <alignment wrapText="1"/>
    </xf>
    <xf numFmtId="0" fontId="80" fillId="7" borderId="11" xfId="0" applyFont="1" applyFill="1" applyBorder="1" applyAlignment="1">
      <alignment horizontal="center" vertical="center"/>
    </xf>
    <xf numFmtId="0" fontId="80" fillId="7" borderId="12" xfId="0" applyFont="1" applyFill="1" applyBorder="1" applyAlignment="1">
      <alignment horizontal="center" vertical="center"/>
    </xf>
    <xf numFmtId="0" fontId="80" fillId="0" borderId="11" xfId="0" applyFont="1" applyBorder="1" applyAlignment="1">
      <alignment horizontal="right"/>
    </xf>
    <xf numFmtId="0" fontId="80" fillId="7" borderId="34" xfId="0" applyFont="1" applyFill="1" applyBorder="1" applyAlignment="1">
      <alignment horizontal="right"/>
    </xf>
    <xf numFmtId="0" fontId="80" fillId="7" borderId="22" xfId="0" applyFont="1" applyFill="1" applyBorder="1" applyAlignment="1">
      <alignment horizontal="right"/>
    </xf>
    <xf numFmtId="0" fontId="80" fillId="0" borderId="11" xfId="0" applyFont="1" applyBorder="1" applyAlignment="1">
      <alignment horizontal="right" vertical="center"/>
    </xf>
    <xf numFmtId="0" fontId="80" fillId="7" borderId="34" xfId="0" applyFont="1" applyFill="1" applyBorder="1" applyAlignment="1">
      <alignment horizontal="right" vertical="center"/>
    </xf>
    <xf numFmtId="0" fontId="80" fillId="0" borderId="12" xfId="0" applyFont="1" applyBorder="1" applyAlignment="1">
      <alignment horizontal="right" vertical="center"/>
    </xf>
    <xf numFmtId="0" fontId="80" fillId="7" borderId="22" xfId="0" applyFont="1" applyFill="1" applyBorder="1" applyAlignment="1">
      <alignment horizontal="right" vertical="center"/>
    </xf>
    <xf numFmtId="0" fontId="80" fillId="0" borderId="11" xfId="0" applyFont="1" applyFill="1" applyBorder="1" applyAlignment="1">
      <alignment horizontal="right"/>
    </xf>
    <xf numFmtId="0" fontId="80" fillId="0" borderId="12" xfId="0" applyFont="1" applyFill="1" applyBorder="1" applyAlignment="1">
      <alignment horizontal="right"/>
    </xf>
    <xf numFmtId="0" fontId="80" fillId="0" borderId="13" xfId="0" applyFont="1" applyFill="1" applyBorder="1" applyAlignment="1">
      <alignment horizontal="right"/>
    </xf>
    <xf numFmtId="0" fontId="80" fillId="7" borderId="11" xfId="0" applyFont="1" applyFill="1" applyBorder="1" applyAlignment="1">
      <alignment horizontal="center" vertical="center" wrapText="1" shrinkToFit="1"/>
    </xf>
    <xf numFmtId="0" fontId="80" fillId="0" borderId="11" xfId="0" applyFont="1" applyFill="1" applyBorder="1" applyAlignment="1">
      <alignment horizontal="right" wrapText="1" shrinkToFit="1"/>
    </xf>
    <xf numFmtId="0" fontId="80" fillId="7" borderId="34" xfId="0" applyFont="1" applyFill="1" applyBorder="1" applyAlignment="1">
      <alignment horizontal="right" wrapText="1" shrinkToFit="1"/>
    </xf>
    <xf numFmtId="0" fontId="80" fillId="0" borderId="12" xfId="0" applyFont="1" applyFill="1" applyBorder="1" applyAlignment="1">
      <alignment horizontal="right" wrapText="1" shrinkToFit="1"/>
    </xf>
    <xf numFmtId="0" fontId="0" fillId="0" borderId="22" xfId="0" applyFont="1" applyFill="1" applyBorder="1" applyAlignment="1">
      <alignment horizontal="right" wrapText="1" shrinkToFit="1"/>
    </xf>
    <xf numFmtId="0" fontId="0" fillId="0" borderId="21" xfId="0" applyFont="1" applyFill="1" applyBorder="1" applyAlignment="1">
      <alignment horizontal="right" wrapText="1" shrinkToFit="1"/>
    </xf>
    <xf numFmtId="0" fontId="80" fillId="7" borderId="11" xfId="0" applyFont="1" applyFill="1" applyBorder="1" applyAlignment="1">
      <alignment horizontal="center" vertical="center" wrapText="1"/>
    </xf>
    <xf numFmtId="0" fontId="80" fillId="0" borderId="11" xfId="0" applyFont="1" applyFill="1" applyBorder="1" applyAlignment="1">
      <alignment horizontal="right" wrapText="1"/>
    </xf>
    <xf numFmtId="0" fontId="80" fillId="7" borderId="34" xfId="0" applyFont="1" applyFill="1" applyBorder="1" applyAlignment="1">
      <alignment horizontal="right" wrapText="1"/>
    </xf>
    <xf numFmtId="0" fontId="80" fillId="0" borderId="12" xfId="0" applyFont="1" applyFill="1" applyBorder="1" applyAlignment="1">
      <alignment horizontal="right" wrapText="1"/>
    </xf>
    <xf numFmtId="0" fontId="0" fillId="3" borderId="12" xfId="0" applyFill="1" applyBorder="1" applyAlignment="1"/>
    <xf numFmtId="0" fontId="0" fillId="3" borderId="22" xfId="0" applyFill="1" applyBorder="1" applyAlignment="1"/>
    <xf numFmtId="0" fontId="80" fillId="0" borderId="12" xfId="0" applyFont="1" applyFill="1" applyBorder="1" applyAlignment="1">
      <alignment horizontal="center" vertical="center"/>
    </xf>
    <xf numFmtId="0" fontId="80" fillId="0" borderId="22" xfId="0" applyFont="1" applyFill="1" applyBorder="1" applyAlignment="1">
      <alignment horizontal="right"/>
    </xf>
    <xf numFmtId="0" fontId="80" fillId="0" borderId="12" xfId="0" applyFont="1" applyFill="1" applyBorder="1" applyAlignment="1">
      <alignment horizontal="right" vertical="center"/>
    </xf>
    <xf numFmtId="0" fontId="80" fillId="0" borderId="22" xfId="0" applyFont="1" applyFill="1" applyBorder="1" applyAlignment="1">
      <alignment horizontal="right" vertical="center"/>
    </xf>
    <xf numFmtId="0" fontId="80" fillId="0" borderId="13" xfId="0" applyFont="1" applyFill="1" applyBorder="1" applyAlignment="1">
      <alignment horizontal="center" vertical="center"/>
    </xf>
    <xf numFmtId="0" fontId="80" fillId="0" borderId="21" xfId="0" applyFont="1" applyFill="1" applyBorder="1" applyAlignment="1">
      <alignment horizontal="right" vertical="center"/>
    </xf>
    <xf numFmtId="0" fontId="80" fillId="0" borderId="12" xfId="0" applyFont="1" applyFill="1" applyBorder="1" applyAlignment="1">
      <alignment horizontal="center" vertical="center" wrapText="1" shrinkToFit="1"/>
    </xf>
    <xf numFmtId="0" fontId="80" fillId="0" borderId="22" xfId="0" applyFont="1" applyFill="1" applyBorder="1" applyAlignment="1">
      <alignment horizontal="right" wrapText="1" shrinkToFit="1"/>
    </xf>
    <xf numFmtId="0" fontId="80" fillId="0" borderId="12" xfId="0" applyFont="1" applyFill="1" applyBorder="1" applyAlignment="1">
      <alignment horizontal="center" vertical="center" wrapText="1"/>
    </xf>
    <xf numFmtId="0" fontId="80" fillId="0" borderId="22" xfId="0" applyFont="1" applyFill="1" applyBorder="1" applyAlignment="1">
      <alignment horizontal="right" wrapText="1"/>
    </xf>
    <xf numFmtId="0" fontId="0" fillId="0" borderId="13" xfId="0" applyFont="1" applyBorder="1"/>
    <xf numFmtId="0" fontId="0" fillId="0" borderId="1" xfId="0" applyFont="1" applyBorder="1"/>
    <xf numFmtId="0" fontId="0" fillId="0" borderId="1" xfId="0" applyFont="1" applyBorder="1" applyAlignment="1">
      <alignment wrapText="1"/>
    </xf>
    <xf numFmtId="0" fontId="0" fillId="0" borderId="13" xfId="0" applyFill="1" applyBorder="1" applyAlignment="1">
      <alignment vertical="top"/>
    </xf>
    <xf numFmtId="0" fontId="0" fillId="0" borderId="13" xfId="0" applyBorder="1" applyAlignment="1">
      <alignment horizontal="justify"/>
    </xf>
    <xf numFmtId="0" fontId="0" fillId="0" borderId="13" xfId="0" applyFont="1" applyFill="1" applyBorder="1" applyAlignment="1">
      <alignment horizontal="left" vertical="top"/>
    </xf>
    <xf numFmtId="0" fontId="0" fillId="0" borderId="13" xfId="0" applyFont="1" applyFill="1" applyBorder="1" applyAlignment="1">
      <alignment vertical="top" wrapText="1"/>
    </xf>
    <xf numFmtId="0" fontId="0" fillId="0" borderId="13" xfId="0" applyFont="1" applyFill="1" applyBorder="1" applyAlignment="1">
      <alignment vertical="top"/>
    </xf>
    <xf numFmtId="0" fontId="0" fillId="0" borderId="11" xfId="0" applyFill="1" applyBorder="1" applyAlignment="1">
      <alignment wrapText="1"/>
    </xf>
    <xf numFmtId="0" fontId="0" fillId="0" borderId="13" xfId="0" applyFont="1" applyFill="1" applyBorder="1" applyAlignment="1">
      <alignment horizontal="left"/>
    </xf>
    <xf numFmtId="0" fontId="0" fillId="0" borderId="12" xfId="0" applyFont="1" applyBorder="1" applyAlignment="1">
      <alignment wrapText="1"/>
    </xf>
    <xf numFmtId="0" fontId="0" fillId="0" borderId="12" xfId="0" applyFont="1" applyFill="1" applyBorder="1" applyAlignment="1">
      <alignment horizontal="left" wrapText="1"/>
    </xf>
    <xf numFmtId="0" fontId="0" fillId="0" borderId="13" xfId="0" applyFont="1" applyFill="1" applyBorder="1" applyAlignment="1">
      <alignment wrapText="1"/>
    </xf>
    <xf numFmtId="0" fontId="0" fillId="0" borderId="13" xfId="0" applyFill="1" applyBorder="1" applyAlignment="1">
      <alignment wrapText="1" shrinkToFit="1"/>
    </xf>
    <xf numFmtId="0" fontId="0" fillId="0" borderId="11" xfId="0" applyFill="1" applyBorder="1" applyAlignment="1">
      <alignment wrapText="1" shrinkToFit="1"/>
    </xf>
    <xf numFmtId="0" fontId="0" fillId="0" borderId="13" xfId="0" applyFont="1" applyBorder="1" applyAlignment="1">
      <alignment wrapText="1" shrinkToFit="1"/>
    </xf>
    <xf numFmtId="0" fontId="0" fillId="0" borderId="12" xfId="0" applyFont="1" applyFill="1" applyBorder="1" applyAlignment="1">
      <alignment wrapText="1" shrinkToFit="1"/>
    </xf>
    <xf numFmtId="0" fontId="0" fillId="0" borderId="13" xfId="0" applyFont="1" applyFill="1" applyBorder="1" applyAlignment="1">
      <alignment wrapText="1" shrinkToFit="1"/>
    </xf>
    <xf numFmtId="0" fontId="89" fillId="0" borderId="11" xfId="0" applyFont="1" applyBorder="1"/>
    <xf numFmtId="0" fontId="89" fillId="0" borderId="12" xfId="0" applyFont="1" applyBorder="1"/>
    <xf numFmtId="0" fontId="89" fillId="0" borderId="11" xfId="0" applyFont="1" applyFill="1" applyBorder="1"/>
    <xf numFmtId="0" fontId="0" fillId="0" borderId="12" xfId="0" applyFill="1" applyBorder="1" applyAlignment="1">
      <alignment horizontal="left" vertical="top"/>
    </xf>
    <xf numFmtId="0" fontId="0" fillId="0" borderId="13" xfId="0" applyFont="1" applyBorder="1" applyAlignment="1">
      <alignment horizontal="left" vertical="top"/>
    </xf>
    <xf numFmtId="164" fontId="89" fillId="0" borderId="12" xfId="0" applyNumberFormat="1" applyFont="1" applyFill="1" applyBorder="1" applyAlignment="1" applyProtection="1">
      <alignment horizontal="left"/>
      <protection locked="0"/>
    </xf>
    <xf numFmtId="0" fontId="89" fillId="0" borderId="12" xfId="0" applyFont="1" applyFill="1" applyBorder="1" applyAlignment="1">
      <alignment horizontal="left"/>
    </xf>
    <xf numFmtId="0" fontId="0" fillId="0" borderId="4" xfId="0" applyFont="1" applyBorder="1"/>
    <xf numFmtId="0" fontId="89" fillId="0" borderId="13" xfId="0" applyFont="1" applyBorder="1"/>
    <xf numFmtId="0" fontId="89" fillId="0" borderId="12" xfId="0" applyFont="1" applyFill="1" applyBorder="1" applyAlignment="1">
      <alignment vertical="top"/>
    </xf>
    <xf numFmtId="0" fontId="89" fillId="0" borderId="12" xfId="0" applyFont="1" applyBorder="1" applyAlignment="1">
      <alignment horizontal="left"/>
    </xf>
    <xf numFmtId="0" fontId="89" fillId="0" borderId="12" xfId="0" applyFont="1" applyBorder="1" applyAlignment="1">
      <alignment wrapText="1" shrinkToFit="1"/>
    </xf>
    <xf numFmtId="0" fontId="0" fillId="0" borderId="13" xfId="0" applyBorder="1" applyAlignment="1">
      <alignment vertical="center" wrapText="1"/>
    </xf>
    <xf numFmtId="0" fontId="0" fillId="0" borderId="9" xfId="0" applyFont="1" applyBorder="1"/>
    <xf numFmtId="0" fontId="0" fillId="0" borderId="7" xfId="0" applyFont="1" applyBorder="1" applyAlignment="1">
      <alignment vertical="top"/>
    </xf>
    <xf numFmtId="0" fontId="89" fillId="0" borderId="12" xfId="0" applyFont="1" applyFill="1" applyBorder="1" applyAlignment="1">
      <alignment horizontal="left" vertical="top"/>
    </xf>
    <xf numFmtId="0" fontId="0" fillId="0" borderId="12" xfId="0" applyFont="1" applyBorder="1" applyAlignment="1">
      <alignment horizontal="right"/>
    </xf>
    <xf numFmtId="0" fontId="0" fillId="0" borderId="12" xfId="0" applyFont="1" applyFill="1" applyBorder="1" applyAlignment="1">
      <alignment vertical="top" wrapText="1"/>
    </xf>
    <xf numFmtId="0" fontId="0" fillId="0" borderId="11" xfId="0" applyFill="1" applyBorder="1" applyAlignment="1">
      <alignment horizontal="left"/>
    </xf>
    <xf numFmtId="0" fontId="89" fillId="0" borderId="11" xfId="0" applyFont="1" applyBorder="1" applyAlignment="1">
      <alignment horizontal="left"/>
    </xf>
    <xf numFmtId="0" fontId="0" fillId="0" borderId="22" xfId="0" applyFont="1" applyFill="1" applyBorder="1" applyAlignment="1">
      <alignment horizontal="right"/>
    </xf>
    <xf numFmtId="0" fontId="0" fillId="0" borderId="12" xfId="0" applyBorder="1" applyAlignment="1">
      <alignment vertical="top"/>
    </xf>
    <xf numFmtId="0" fontId="0" fillId="0" borderId="3" xfId="0" applyFont="1" applyBorder="1" applyAlignment="1">
      <alignment wrapText="1"/>
    </xf>
    <xf numFmtId="0" fontId="80" fillId="7" borderId="9" xfId="0" applyFont="1" applyFill="1" applyBorder="1" applyAlignment="1">
      <alignment horizontal="center" vertical="center" wrapText="1"/>
    </xf>
    <xf numFmtId="0" fontId="89" fillId="0" borderId="11" xfId="0" applyFont="1" applyBorder="1" applyAlignment="1">
      <alignment wrapText="1" shrinkToFit="1"/>
    </xf>
    <xf numFmtId="0" fontId="0" fillId="0" borderId="13" xfId="0" applyBorder="1" applyAlignment="1">
      <alignment vertical="top" wrapText="1" shrinkToFit="1"/>
    </xf>
    <xf numFmtId="0" fontId="0" fillId="0" borderId="13" xfId="0" applyFill="1" applyBorder="1" applyAlignment="1">
      <alignment vertical="top" wrapText="1" shrinkToFit="1"/>
    </xf>
    <xf numFmtId="164" fontId="89" fillId="0" borderId="12" xfId="0" applyNumberFormat="1" applyFont="1" applyBorder="1" applyAlignment="1" applyProtection="1">
      <alignment horizontal="left"/>
      <protection locked="0"/>
    </xf>
    <xf numFmtId="0" fontId="0" fillId="0" borderId="35" xfId="0" applyFont="1" applyBorder="1"/>
    <xf numFmtId="0" fontId="0" fillId="0" borderId="36" xfId="0" applyFont="1" applyBorder="1"/>
    <xf numFmtId="9" fontId="0" fillId="0" borderId="32" xfId="2" applyNumberFormat="1" applyFont="1" applyBorder="1"/>
    <xf numFmtId="0" fontId="0" fillId="0" borderId="24" xfId="0" applyBorder="1" applyAlignment="1">
      <alignment horizontal="center" wrapText="1"/>
    </xf>
    <xf numFmtId="0" fontId="0" fillId="0" borderId="31" xfId="0" applyBorder="1" applyAlignment="1">
      <alignment wrapText="1"/>
    </xf>
    <xf numFmtId="0" fontId="0" fillId="0" borderId="30" xfId="0" applyFill="1" applyBorder="1"/>
    <xf numFmtId="0" fontId="0" fillId="0" borderId="31" xfId="0" applyFill="1" applyBorder="1" applyAlignment="1">
      <alignment vertical="center"/>
    </xf>
    <xf numFmtId="0" fontId="0" fillId="0" borderId="29" xfId="0" applyBorder="1"/>
    <xf numFmtId="0" fontId="0" fillId="0" borderId="31" xfId="0" applyBorder="1"/>
    <xf numFmtId="0" fontId="0" fillId="0" borderId="30" xfId="0" applyBorder="1" applyAlignment="1"/>
    <xf numFmtId="0" fontId="0" fillId="0" borderId="31" xfId="0" applyBorder="1" applyAlignment="1">
      <alignment vertical="top" wrapText="1"/>
    </xf>
    <xf numFmtId="0" fontId="0" fillId="0" borderId="30" xfId="0" applyBorder="1" applyAlignment="1">
      <alignment horizontal="left"/>
    </xf>
    <xf numFmtId="0" fontId="0" fillId="0" borderId="30" xfId="0" applyBorder="1" applyAlignment="1">
      <alignment wrapText="1"/>
    </xf>
    <xf numFmtId="0" fontId="0" fillId="0" borderId="30" xfId="0" applyBorder="1" applyAlignment="1">
      <alignment horizontal="left" vertical="top" wrapText="1"/>
    </xf>
    <xf numFmtId="0" fontId="0" fillId="0" borderId="30" xfId="0" applyFill="1" applyBorder="1" applyAlignment="1">
      <alignment wrapText="1"/>
    </xf>
    <xf numFmtId="0" fontId="0" fillId="0" borderId="31" xfId="0" applyFill="1" applyBorder="1" applyAlignment="1">
      <alignment wrapText="1"/>
    </xf>
    <xf numFmtId="0" fontId="0" fillId="0" borderId="31" xfId="0" applyBorder="1" applyAlignment="1">
      <alignment horizontal="left" vertical="top" wrapText="1"/>
    </xf>
    <xf numFmtId="0" fontId="0" fillId="0" borderId="31" xfId="0" applyBorder="1" applyAlignment="1">
      <alignment horizontal="left" wrapText="1"/>
    </xf>
    <xf numFmtId="0" fontId="44" fillId="0" borderId="29" xfId="0" applyFont="1" applyBorder="1"/>
    <xf numFmtId="0" fontId="0" fillId="0" borderId="30" xfId="0" applyFont="1" applyBorder="1" applyAlignment="1">
      <alignment horizontal="left" vertical="top" wrapText="1"/>
    </xf>
    <xf numFmtId="0" fontId="0" fillId="0" borderId="31" xfId="0" applyFont="1" applyBorder="1" applyAlignment="1">
      <alignment horizontal="left" vertical="top" wrapText="1"/>
    </xf>
    <xf numFmtId="0" fontId="46" fillId="0" borderId="30" xfId="0" applyFont="1" applyBorder="1" applyAlignment="1">
      <alignment horizontal="left" vertical="top" wrapText="1"/>
    </xf>
    <xf numFmtId="0" fontId="46" fillId="0" borderId="31" xfId="0" applyFont="1" applyBorder="1" applyAlignment="1">
      <alignment horizontal="left" vertical="top" wrapText="1"/>
    </xf>
    <xf numFmtId="0" fontId="0" fillId="0" borderId="30" xfId="0" applyFill="1" applyBorder="1" applyAlignment="1">
      <alignment horizontal="left" vertical="top" wrapText="1"/>
    </xf>
    <xf numFmtId="0" fontId="0" fillId="0" borderId="31" xfId="0" applyFill="1" applyBorder="1" applyAlignment="1">
      <alignment horizontal="left" vertical="top" wrapText="1"/>
    </xf>
    <xf numFmtId="0" fontId="0" fillId="0" borderId="31" xfId="0" applyFill="1" applyBorder="1" applyAlignment="1">
      <alignment vertical="top" wrapText="1"/>
    </xf>
    <xf numFmtId="0" fontId="0" fillId="0" borderId="31" xfId="0" applyBorder="1" applyAlignment="1">
      <alignment horizontal="left" vertical="top"/>
    </xf>
    <xf numFmtId="0" fontId="0" fillId="0" borderId="29" xfId="0" applyBorder="1" applyAlignment="1">
      <alignment horizontal="left" wrapText="1" shrinkToFit="1"/>
    </xf>
    <xf numFmtId="0" fontId="0" fillId="0" borderId="30" xfId="0" applyBorder="1" applyAlignment="1">
      <alignment wrapText="1" shrinkToFit="1"/>
    </xf>
    <xf numFmtId="0" fontId="0" fillId="0" borderId="31" xfId="0" applyBorder="1" applyAlignment="1">
      <alignment wrapText="1" shrinkToFit="1"/>
    </xf>
    <xf numFmtId="0" fontId="0" fillId="0" borderId="30" xfId="0" applyFill="1" applyBorder="1" applyAlignment="1">
      <alignment wrapText="1" shrinkToFit="1"/>
    </xf>
    <xf numFmtId="0" fontId="0" fillId="0" borderId="31" xfId="0" applyBorder="1" applyAlignment="1">
      <alignment vertical="top" wrapText="1" shrinkToFit="1"/>
    </xf>
    <xf numFmtId="0" fontId="0" fillId="0" borderId="29" xfId="0" applyBorder="1" applyAlignment="1">
      <alignment horizontal="left" wrapText="1"/>
    </xf>
    <xf numFmtId="0" fontId="0" fillId="0" borderId="30" xfId="0" applyFill="1" applyBorder="1" applyAlignment="1">
      <alignment vertical="top" wrapText="1"/>
    </xf>
    <xf numFmtId="0" fontId="0" fillId="0" borderId="29" xfId="0" applyBorder="1" applyAlignment="1">
      <alignment wrapText="1"/>
    </xf>
    <xf numFmtId="0" fontId="0" fillId="0" borderId="30" xfId="0" applyBorder="1" applyAlignment="1">
      <alignment vertical="top" wrapText="1"/>
    </xf>
    <xf numFmtId="0" fontId="0" fillId="0" borderId="35" xfId="0" applyBorder="1" applyAlignment="1">
      <alignment vertical="top" wrapText="1"/>
    </xf>
    <xf numFmtId="0" fontId="0" fillId="0" borderId="23" xfId="0" applyFill="1" applyBorder="1" applyAlignment="1">
      <alignment vertical="top" wrapText="1"/>
    </xf>
    <xf numFmtId="0" fontId="0" fillId="0" borderId="37" xfId="0" applyFont="1" applyBorder="1" applyAlignment="1">
      <alignment wrapText="1"/>
    </xf>
    <xf numFmtId="0" fontId="0" fillId="0" borderId="36" xfId="0" applyFont="1" applyBorder="1" applyAlignment="1">
      <alignment wrapText="1"/>
    </xf>
    <xf numFmtId="0" fontId="75" fillId="0" borderId="38" xfId="0" applyFont="1" applyFill="1" applyBorder="1" applyAlignment="1">
      <alignment horizontal="right" wrapText="1"/>
    </xf>
    <xf numFmtId="0" fontId="75" fillId="0" borderId="32" xfId="0" applyFont="1" applyFill="1" applyBorder="1" applyAlignment="1">
      <alignment horizontal="right" wrapText="1"/>
    </xf>
    <xf numFmtId="0" fontId="38" fillId="0" borderId="1" xfId="0" applyFont="1" applyBorder="1" applyAlignment="1">
      <alignment horizontal="center" wrapText="1"/>
    </xf>
    <xf numFmtId="0" fontId="0" fillId="0" borderId="1" xfId="0" applyBorder="1" applyAlignment="1">
      <alignment horizontal="left" wrapText="1"/>
    </xf>
    <xf numFmtId="0" fontId="38" fillId="0" borderId="1" xfId="0" applyFont="1" applyBorder="1" applyAlignment="1">
      <alignment wrapText="1"/>
    </xf>
    <xf numFmtId="0" fontId="0" fillId="0" borderId="1" xfId="0" applyBorder="1" applyAlignment="1">
      <alignment vertical="center" wrapText="1"/>
    </xf>
    <xf numFmtId="0" fontId="0" fillId="0" borderId="1" xfId="0" applyFill="1" applyBorder="1" applyAlignment="1">
      <alignment wrapText="1"/>
    </xf>
    <xf numFmtId="0" fontId="0" fillId="0" borderId="1" xfId="0" applyFill="1" applyBorder="1" applyAlignment="1">
      <alignment horizontal="center" vertical="center"/>
    </xf>
    <xf numFmtId="0" fontId="0" fillId="0" borderId="0" xfId="0" applyAlignment="1">
      <alignment horizontal="left" vertical="top"/>
    </xf>
    <xf numFmtId="0" fontId="0" fillId="0" borderId="0" xfId="0" applyBorder="1" applyAlignment="1">
      <alignment horizontal="center" vertical="center" wrapText="1" shrinkToFit="1"/>
    </xf>
    <xf numFmtId="0" fontId="0" fillId="0" borderId="0" xfId="0" applyAlignment="1">
      <alignment horizontal="center" vertical="center" wrapText="1" shrinkToFit="1"/>
    </xf>
    <xf numFmtId="14" fontId="0" fillId="0" borderId="1" xfId="0" applyNumberFormat="1" applyBorder="1" applyAlignment="1">
      <alignment vertical="center"/>
    </xf>
    <xf numFmtId="14" fontId="0" fillId="0" borderId="1" xfId="0" applyNumberFormat="1" applyBorder="1"/>
    <xf numFmtId="0" fontId="32" fillId="0" borderId="2" xfId="0" applyFont="1" applyFill="1" applyBorder="1" applyAlignment="1">
      <alignment horizontal="right" wrapText="1"/>
    </xf>
    <xf numFmtId="0" fontId="0" fillId="0" borderId="8" xfId="0" applyFill="1" applyBorder="1" applyAlignment="1">
      <alignment horizontal="center" vertical="center"/>
    </xf>
    <xf numFmtId="0" fontId="36" fillId="0" borderId="2" xfId="0" applyFont="1" applyFill="1" applyBorder="1" applyAlignment="1">
      <alignment horizontal="right" vertical="center" wrapText="1"/>
    </xf>
    <xf numFmtId="0" fontId="44" fillId="0" borderId="8" xfId="0" applyFont="1" applyFill="1" applyBorder="1" applyAlignment="1">
      <alignment horizontal="center" vertical="center"/>
    </xf>
    <xf numFmtId="0" fontId="36" fillId="0" borderId="2" xfId="0" applyFont="1" applyFill="1" applyBorder="1" applyAlignment="1">
      <alignment horizontal="right" wrapText="1"/>
    </xf>
    <xf numFmtId="0" fontId="0" fillId="0" borderId="2" xfId="0" applyFill="1" applyBorder="1" applyAlignment="1">
      <alignment vertical="center" wrapText="1" shrinkToFit="1"/>
    </xf>
    <xf numFmtId="0" fontId="0" fillId="0" borderId="2" xfId="0" applyFill="1" applyBorder="1" applyAlignment="1">
      <alignment horizontal="center" vertical="center" wrapText="1" shrinkToFit="1"/>
    </xf>
    <xf numFmtId="0" fontId="0" fillId="0" borderId="0" xfId="0" applyFill="1" applyAlignment="1">
      <alignment wrapText="1" shrinkToFit="1"/>
    </xf>
    <xf numFmtId="0" fontId="0" fillId="0" borderId="0" xfId="0" applyFill="1" applyAlignment="1">
      <alignment vertical="center" wrapText="1" shrinkToFit="1"/>
    </xf>
    <xf numFmtId="0" fontId="0" fillId="0" borderId="0" xfId="0" applyFill="1" applyAlignment="1">
      <alignment horizontal="center" vertical="center" wrapText="1" shrinkToFit="1"/>
    </xf>
    <xf numFmtId="0" fontId="0" fillId="0" borderId="0" xfId="0" applyFill="1" applyAlignment="1">
      <alignment horizontal="right" wrapText="1" shrinkToFit="1"/>
    </xf>
    <xf numFmtId="0" fontId="0" fillId="0" borderId="0" xfId="0" applyFill="1" applyAlignment="1">
      <alignment horizontal="left" wrapText="1" shrinkToFit="1"/>
    </xf>
    <xf numFmtId="0" fontId="0" fillId="0" borderId="0" xfId="0" applyFill="1" applyAlignment="1">
      <alignment horizontal="left" vertical="center" wrapText="1"/>
    </xf>
    <xf numFmtId="0" fontId="0" fillId="0" borderId="0" xfId="0" applyBorder="1" applyAlignment="1">
      <alignment horizontal="center" vertical="center"/>
    </xf>
    <xf numFmtId="0" fontId="6" fillId="0" borderId="0" xfId="0" applyFont="1" applyAlignment="1">
      <alignment horizontal="center" wrapText="1"/>
    </xf>
    <xf numFmtId="0" fontId="6" fillId="0" borderId="0" xfId="0" applyFont="1" applyAlignment="1">
      <alignment horizontal="center"/>
    </xf>
    <xf numFmtId="0" fontId="0" fillId="0" borderId="3" xfId="0" applyBorder="1" applyAlignment="1">
      <alignment horizontal="center" wrapText="1" shrinkToFit="1"/>
    </xf>
    <xf numFmtId="0" fontId="0" fillId="0" borderId="0" xfId="0" applyBorder="1" applyAlignment="1">
      <alignment horizontal="center" wrapText="1" shrinkToFit="1"/>
    </xf>
    <xf numFmtId="0" fontId="0" fillId="0" borderId="0" xfId="0" applyAlignment="1">
      <alignment horizontal="center" wrapText="1" shrinkToFit="1"/>
    </xf>
    <xf numFmtId="0" fontId="9" fillId="3" borderId="0" xfId="0" applyFont="1" applyFill="1" applyBorder="1" applyAlignment="1">
      <alignment horizontal="center" wrapText="1" shrinkToFit="1"/>
    </xf>
    <xf numFmtId="0" fontId="4" fillId="0" borderId="20" xfId="0" applyFont="1" applyBorder="1" applyAlignment="1">
      <alignment horizontal="center" vertical="center" wrapText="1"/>
    </xf>
    <xf numFmtId="0" fontId="0" fillId="0" borderId="0" xfId="0" applyAlignment="1">
      <alignment horizontal="center" vertical="center"/>
    </xf>
    <xf numFmtId="0" fontId="0" fillId="0" borderId="16" xfId="0" applyBorder="1" applyAlignment="1">
      <alignment horizontal="center" vertical="center"/>
    </xf>
    <xf numFmtId="0" fontId="6" fillId="0" borderId="0" xfId="0" applyFont="1" applyBorder="1" applyAlignment="1">
      <alignment horizontal="center" vertical="center"/>
    </xf>
    <xf numFmtId="0" fontId="5" fillId="0" borderId="0" xfId="0" applyFont="1" applyAlignment="1">
      <alignment horizontal="center" vertical="center"/>
    </xf>
    <xf numFmtId="49" fontId="18" fillId="0" borderId="49" xfId="0" applyNumberFormat="1" applyFont="1" applyFill="1" applyBorder="1" applyAlignment="1">
      <alignment vertical="center"/>
    </xf>
    <xf numFmtId="0" fontId="5" fillId="0" borderId="1" xfId="0" applyFont="1" applyBorder="1" applyAlignment="1">
      <alignment horizontal="center" vertical="center" wrapText="1"/>
    </xf>
    <xf numFmtId="0" fontId="18" fillId="0" borderId="1" xfId="0" applyFont="1" applyFill="1" applyBorder="1" applyAlignment="1">
      <alignment horizontal="center" vertical="center"/>
    </xf>
    <xf numFmtId="49" fontId="18"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18" fillId="0" borderId="1" xfId="0" applyFont="1" applyBorder="1" applyAlignment="1">
      <alignment horizontal="center" vertical="center"/>
    </xf>
    <xf numFmtId="0" fontId="3" fillId="0" borderId="1" xfId="1" applyBorder="1" applyAlignment="1" applyProtection="1">
      <alignment horizontal="center" vertical="center"/>
    </xf>
    <xf numFmtId="0" fontId="73" fillId="0" borderId="1" xfId="0" applyFont="1" applyBorder="1" applyAlignment="1">
      <alignment horizontal="center" vertical="center"/>
    </xf>
    <xf numFmtId="0" fontId="5" fillId="0" borderId="24" xfId="0" applyFont="1" applyBorder="1" applyAlignment="1">
      <alignment horizontal="center" vertical="center" wrapText="1"/>
    </xf>
    <xf numFmtId="0" fontId="5" fillId="0" borderId="51" xfId="0" applyFont="1" applyBorder="1" applyAlignment="1">
      <alignment horizontal="center" vertical="center"/>
    </xf>
    <xf numFmtId="0" fontId="5" fillId="0" borderId="24" xfId="0" applyFont="1" applyBorder="1" applyAlignment="1">
      <alignment horizontal="center" vertical="center"/>
    </xf>
    <xf numFmtId="15" fontId="18" fillId="0" borderId="51" xfId="0" applyNumberFormat="1" applyFont="1" applyBorder="1" applyAlignment="1">
      <alignment horizontal="center" vertical="center"/>
    </xf>
    <xf numFmtId="0" fontId="73"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6" xfId="0" applyFont="1" applyBorder="1" applyAlignment="1">
      <alignment horizontal="center" vertical="center" wrapText="1"/>
    </xf>
    <xf numFmtId="0" fontId="0" fillId="0" borderId="6" xfId="0" applyBorder="1" applyAlignment="1">
      <alignment horizontal="center"/>
    </xf>
    <xf numFmtId="0" fontId="0" fillId="0" borderId="5" xfId="0" applyBorder="1" applyAlignment="1">
      <alignment horizontal="center"/>
    </xf>
    <xf numFmtId="0" fontId="0" fillId="2" borderId="9" xfId="0" applyFill="1" applyBorder="1" applyAlignment="1">
      <alignment wrapText="1" shrinkToFit="1"/>
    </xf>
    <xf numFmtId="0" fontId="0" fillId="2" borderId="4" xfId="0" applyFill="1" applyBorder="1" applyAlignment="1">
      <alignment wrapText="1" shrinkToFit="1"/>
    </xf>
    <xf numFmtId="0" fontId="0" fillId="2" borderId="6" xfId="0" applyFill="1" applyBorder="1" applyAlignment="1">
      <alignment wrapText="1" shrinkToFit="1"/>
    </xf>
    <xf numFmtId="0" fontId="0" fillId="2" borderId="7" xfId="0" applyFill="1" applyBorder="1" applyAlignment="1">
      <alignment wrapText="1" shrinkToFit="1"/>
    </xf>
    <xf numFmtId="0" fontId="0" fillId="2" borderId="15" xfId="0" applyFill="1" applyBorder="1" applyAlignment="1">
      <alignment wrapText="1" shrinkToFit="1"/>
    </xf>
    <xf numFmtId="0" fontId="75" fillId="0" borderId="0" xfId="0" applyFont="1" applyFill="1" applyBorder="1" applyAlignment="1"/>
    <xf numFmtId="0" fontId="75" fillId="0" borderId="3" xfId="0" applyFont="1" applyBorder="1" applyAlignment="1"/>
    <xf numFmtId="0" fontId="75" fillId="0" borderId="9" xfId="0" applyFont="1" applyBorder="1" applyAlignment="1">
      <alignment horizontal="right"/>
    </xf>
    <xf numFmtId="0" fontId="75" fillId="0" borderId="3" xfId="0" applyFont="1" applyBorder="1" applyAlignment="1">
      <alignment horizontal="right"/>
    </xf>
    <xf numFmtId="0" fontId="0" fillId="0" borderId="7" xfId="0" applyFont="1" applyBorder="1" applyAlignment="1">
      <alignment horizontal="right"/>
    </xf>
    <xf numFmtId="0" fontId="75" fillId="0" borderId="0" xfId="0" applyFont="1" applyBorder="1" applyAlignment="1">
      <alignment horizontal="right"/>
    </xf>
    <xf numFmtId="0" fontId="0" fillId="0" borderId="8" xfId="0" applyFont="1" applyBorder="1" applyAlignment="1">
      <alignment horizontal="right"/>
    </xf>
    <xf numFmtId="0" fontId="75" fillId="0" borderId="0" xfId="0" applyFont="1" applyFill="1" applyBorder="1" applyAlignment="1">
      <alignment horizontal="right"/>
    </xf>
    <xf numFmtId="0" fontId="0" fillId="0" borderId="2" xfId="0" applyFont="1" applyFill="1" applyBorder="1" applyAlignment="1">
      <alignment horizontal="right"/>
    </xf>
    <xf numFmtId="0" fontId="0" fillId="0" borderId="8" xfId="0" applyFont="1" applyFill="1" applyBorder="1" applyAlignment="1">
      <alignment horizontal="right"/>
    </xf>
    <xf numFmtId="0" fontId="75" fillId="0" borderId="3" xfId="0" applyFont="1" applyFill="1" applyBorder="1" applyAlignment="1">
      <alignment horizontal="right"/>
    </xf>
    <xf numFmtId="0" fontId="0" fillId="0" borderId="7" xfId="0" applyFont="1" applyFill="1" applyBorder="1" applyAlignment="1">
      <alignment horizontal="right"/>
    </xf>
    <xf numFmtId="0" fontId="0" fillId="0" borderId="8" xfId="0" applyBorder="1" applyAlignment="1">
      <alignment horizontal="right"/>
    </xf>
    <xf numFmtId="0" fontId="0" fillId="0" borderId="2" xfId="0" applyBorder="1" applyAlignment="1">
      <alignment horizontal="right"/>
    </xf>
    <xf numFmtId="0" fontId="0" fillId="0" borderId="7" xfId="0" applyBorder="1" applyAlignment="1">
      <alignment horizontal="right"/>
    </xf>
    <xf numFmtId="0" fontId="75" fillId="0" borderId="9" xfId="0" applyFont="1" applyFill="1" applyBorder="1" applyAlignment="1">
      <alignment horizontal="right"/>
    </xf>
    <xf numFmtId="0" fontId="0" fillId="0" borderId="8" xfId="0" applyFont="1" applyBorder="1" applyAlignment="1">
      <alignment horizontal="right"/>
    </xf>
    <xf numFmtId="0" fontId="75" fillId="0" borderId="3" xfId="0" applyFont="1" applyBorder="1" applyAlignment="1">
      <alignment horizontal="right"/>
    </xf>
    <xf numFmtId="0" fontId="80" fillId="0" borderId="6" xfId="0" applyFont="1" applyBorder="1" applyAlignment="1">
      <alignment horizontal="right"/>
    </xf>
    <xf numFmtId="0" fontId="2" fillId="0" borderId="3" xfId="0" applyFont="1" applyBorder="1" applyAlignment="1">
      <alignment horizontal="center" textRotation="90"/>
    </xf>
    <xf numFmtId="0" fontId="75" fillId="0" borderId="9" xfId="0" applyFont="1" applyBorder="1" applyAlignment="1">
      <alignment vertical="center" wrapText="1" shrinkToFit="1"/>
    </xf>
    <xf numFmtId="0" fontId="0" fillId="0" borderId="0" xfId="0" applyBorder="1" applyAlignment="1">
      <alignment horizontal="center" wrapText="1" shrinkToFit="1"/>
    </xf>
    <xf numFmtId="0" fontId="0" fillId="0" borderId="5" xfId="0" applyBorder="1" applyAlignment="1">
      <alignment horizontal="center" wrapText="1" shrinkToFit="1"/>
    </xf>
    <xf numFmtId="0" fontId="0" fillId="0" borderId="3" xfId="0" applyBorder="1" applyAlignment="1">
      <alignment horizontal="center" wrapText="1" shrinkToFit="1"/>
    </xf>
    <xf numFmtId="0" fontId="75" fillId="0" borderId="3" xfId="0" applyFont="1" applyFill="1" applyBorder="1" applyAlignment="1">
      <alignment horizontal="right" wrapText="1"/>
    </xf>
    <xf numFmtId="0" fontId="75" fillId="0" borderId="9" xfId="0" applyFont="1" applyFill="1" applyBorder="1" applyAlignment="1">
      <alignment horizontal="right" wrapText="1"/>
    </xf>
    <xf numFmtId="9" fontId="75" fillId="2" borderId="9" xfId="2" applyFont="1" applyFill="1" applyBorder="1" applyAlignment="1">
      <alignment horizontal="right" wrapText="1"/>
    </xf>
    <xf numFmtId="0" fontId="75" fillId="0" borderId="0" xfId="0" applyFont="1" applyFill="1" applyBorder="1" applyAlignment="1">
      <alignment horizontal="right" wrapText="1"/>
    </xf>
    <xf numFmtId="0" fontId="0" fillId="0" borderId="5" xfId="0" applyBorder="1" applyAlignment="1"/>
    <xf numFmtId="0" fontId="0" fillId="0" borderId="2" xfId="0" applyBorder="1" applyAlignment="1"/>
    <xf numFmtId="0" fontId="0" fillId="0" borderId="6" xfId="0" applyBorder="1" applyAlignment="1"/>
    <xf numFmtId="0" fontId="0" fillId="0" borderId="8" xfId="0" applyBorder="1" applyAlignment="1"/>
    <xf numFmtId="0" fontId="0" fillId="0" borderId="10" xfId="0" applyBorder="1" applyAlignment="1"/>
    <xf numFmtId="0" fontId="0" fillId="0" borderId="15" xfId="0" applyBorder="1" applyAlignment="1"/>
    <xf numFmtId="0" fontId="5" fillId="0" borderId="0" xfId="0" applyFont="1" applyBorder="1" applyAlignment="1">
      <alignment vertical="center"/>
    </xf>
    <xf numFmtId="0" fontId="5" fillId="0" borderId="0" xfId="0" applyFont="1" applyAlignment="1">
      <alignment vertical="center"/>
    </xf>
    <xf numFmtId="0" fontId="5" fillId="0" borderId="0" xfId="1" applyFont="1" applyFill="1" applyBorder="1" applyAlignment="1" applyProtection="1">
      <alignment vertical="center" wrapText="1"/>
    </xf>
    <xf numFmtId="0" fontId="25" fillId="8" borderId="2" xfId="0" applyFont="1" applyFill="1" applyBorder="1"/>
    <xf numFmtId="0" fontId="0" fillId="0" borderId="0" xfId="0" applyNumberFormat="1" applyFill="1" applyAlignment="1">
      <alignment wrapText="1" shrinkToFit="1"/>
    </xf>
    <xf numFmtId="0" fontId="0" fillId="0" borderId="0" xfId="0" applyNumberFormat="1" applyFill="1" applyAlignment="1">
      <alignment horizontal="left" wrapText="1" shrinkToFi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6" fillId="0" borderId="39" xfId="0" applyFont="1" applyBorder="1" applyAlignment="1">
      <alignment horizontal="center" wrapText="1"/>
    </xf>
    <xf numFmtId="0" fontId="9" fillId="0" borderId="36" xfId="0" applyFont="1" applyBorder="1" applyAlignment="1">
      <alignment horizontal="center" wrapText="1"/>
    </xf>
    <xf numFmtId="0" fontId="9" fillId="0" borderId="19" xfId="0" applyFont="1" applyBorder="1" applyAlignment="1">
      <alignment horizontal="center" wrapText="1"/>
    </xf>
    <xf numFmtId="0" fontId="5" fillId="0" borderId="1" xfId="0" applyFont="1" applyBorder="1" applyAlignment="1">
      <alignment horizontal="left" vertical="top" wrapText="1" indent="2"/>
    </xf>
    <xf numFmtId="0" fontId="0" fillId="0" borderId="1" xfId="0" applyBorder="1" applyAlignment="1">
      <alignment horizontal="left" vertical="top" wrapText="1" indent="2"/>
    </xf>
    <xf numFmtId="0" fontId="4" fillId="0" borderId="25" xfId="0" applyFont="1" applyBorder="1" applyAlignment="1">
      <alignment horizontal="center" wrapText="1"/>
    </xf>
    <xf numFmtId="0" fontId="4" fillId="0" borderId="26" xfId="0" applyFont="1" applyBorder="1" applyAlignment="1">
      <alignment horizontal="center"/>
    </xf>
    <xf numFmtId="0" fontId="4" fillId="0" borderId="33" xfId="0" applyFont="1" applyBorder="1" applyAlignment="1">
      <alignment horizontal="center"/>
    </xf>
    <xf numFmtId="0" fontId="6" fillId="0" borderId="20" xfId="0" applyFont="1" applyBorder="1" applyAlignment="1">
      <alignment horizontal="center" wrapText="1"/>
    </xf>
    <xf numFmtId="0" fontId="6" fillId="0" borderId="0" xfId="0" applyFont="1" applyBorder="1" applyAlignment="1">
      <alignment horizontal="center"/>
    </xf>
    <xf numFmtId="0" fontId="6" fillId="0" borderId="16" xfId="0" applyFont="1" applyBorder="1" applyAlignment="1">
      <alignment horizontal="center"/>
    </xf>
    <xf numFmtId="0" fontId="7" fillId="3" borderId="20" xfId="0" applyFont="1" applyFill="1" applyBorder="1" applyAlignment="1">
      <alignment horizontal="left" wrapText="1"/>
    </xf>
    <xf numFmtId="0" fontId="7" fillId="3" borderId="0" xfId="0" applyFont="1" applyFill="1" applyBorder="1" applyAlignment="1">
      <alignment horizontal="left"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xf>
    <xf numFmtId="0" fontId="4" fillId="0" borderId="33" xfId="0" applyFont="1" applyBorder="1" applyAlignment="1">
      <alignment horizontal="center" vertical="center"/>
    </xf>
    <xf numFmtId="3"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51" xfId="0" applyFont="1" applyBorder="1" applyAlignment="1">
      <alignment horizontal="center" vertical="center"/>
    </xf>
    <xf numFmtId="0" fontId="6" fillId="0" borderId="0" xfId="0" applyFont="1" applyFill="1" applyBorder="1" applyAlignment="1">
      <alignment horizontal="center" vertical="center" wrapText="1"/>
    </xf>
    <xf numFmtId="0" fontId="5" fillId="0" borderId="57" xfId="0" applyFont="1" applyBorder="1" applyAlignment="1">
      <alignment horizontal="center" vertical="center" wrapText="1"/>
    </xf>
    <xf numFmtId="0" fontId="5" fillId="0" borderId="50" xfId="0" applyFont="1" applyBorder="1" applyAlignment="1">
      <alignment horizontal="center" vertical="center" wrapText="1"/>
    </xf>
    <xf numFmtId="0" fontId="18" fillId="0" borderId="48" xfId="0" applyNumberFormat="1" applyFont="1" applyFill="1" applyBorder="1" applyAlignment="1">
      <alignment horizontal="center" vertical="center"/>
    </xf>
    <xf numFmtId="0" fontId="18" fillId="0" borderId="50" xfId="0" applyNumberFormat="1" applyFont="1" applyFill="1" applyBorder="1" applyAlignment="1">
      <alignment horizontal="center" vertical="center"/>
    </xf>
    <xf numFmtId="0" fontId="7" fillId="3" borderId="2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85" fillId="0" borderId="14" xfId="0" applyFont="1" applyBorder="1" applyAlignment="1">
      <alignment horizontal="center" vertical="center"/>
    </xf>
    <xf numFmtId="0" fontId="85" fillId="0" borderId="10" xfId="0" applyFont="1" applyBorder="1" applyAlignment="1">
      <alignment horizontal="center" vertical="center"/>
    </xf>
    <xf numFmtId="0" fontId="85" fillId="0" borderId="18" xfId="0" applyFont="1" applyBorder="1" applyAlignment="1">
      <alignment horizontal="center" vertical="center"/>
    </xf>
    <xf numFmtId="0" fontId="18" fillId="0" borderId="14" xfId="0" applyFont="1" applyBorder="1" applyAlignment="1">
      <alignment horizontal="center" vertical="center"/>
    </xf>
    <xf numFmtId="0" fontId="18" fillId="0" borderId="10" xfId="0" applyFont="1" applyBorder="1" applyAlignment="1">
      <alignment horizontal="center" vertical="center"/>
    </xf>
    <xf numFmtId="0" fontId="18" fillId="0" borderId="18" xfId="0" applyFont="1" applyBorder="1" applyAlignment="1">
      <alignment horizontal="center" vertical="center"/>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xf>
    <xf numFmtId="0" fontId="5" fillId="0" borderId="55" xfId="0" applyFont="1" applyBorder="1" applyAlignment="1">
      <alignment horizontal="center" vertical="center"/>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72" fillId="0" borderId="24" xfId="0" applyFont="1" applyBorder="1" applyAlignment="1">
      <alignment horizontal="center" vertical="center" wrapText="1"/>
    </xf>
    <xf numFmtId="0" fontId="72" fillId="0" borderId="1" xfId="0" applyFont="1" applyBorder="1" applyAlignment="1">
      <alignment horizontal="center" vertical="center" wrapText="1"/>
    </xf>
    <xf numFmtId="0" fontId="72" fillId="0" borderId="52" xfId="0" applyFont="1" applyBorder="1" applyAlignment="1">
      <alignment horizontal="center" vertical="center" wrapText="1"/>
    </xf>
    <xf numFmtId="0" fontId="72" fillId="0" borderId="53" xfId="0" applyFont="1" applyBorder="1" applyAlignment="1">
      <alignment horizontal="center" vertical="center" wrapText="1"/>
    </xf>
    <xf numFmtId="0" fontId="0" fillId="0" borderId="20" xfId="0" applyBorder="1" applyAlignment="1">
      <alignment horizontal="center"/>
    </xf>
    <xf numFmtId="0" fontId="0" fillId="0" borderId="0" xfId="0" applyBorder="1" applyAlignment="1">
      <alignment horizontal="center"/>
    </xf>
    <xf numFmtId="0" fontId="0" fillId="0" borderId="16" xfId="0" applyBorder="1" applyAlignment="1">
      <alignment horizontal="center"/>
    </xf>
    <xf numFmtId="0" fontId="7" fillId="3" borderId="16" xfId="0" applyFont="1" applyFill="1" applyBorder="1" applyAlignment="1">
      <alignment horizontal="left" wrapText="1"/>
    </xf>
    <xf numFmtId="0" fontId="11" fillId="0" borderId="20" xfId="0" applyFont="1" applyBorder="1" applyAlignment="1">
      <alignment horizontal="left" wrapText="1"/>
    </xf>
    <xf numFmtId="0" fontId="11" fillId="0" borderId="0" xfId="0" applyFont="1" applyBorder="1" applyAlignment="1">
      <alignment horizontal="left" wrapText="1"/>
    </xf>
    <xf numFmtId="0" fontId="11" fillId="0" borderId="16" xfId="0" applyFont="1" applyBorder="1" applyAlignment="1">
      <alignment horizontal="left" wrapText="1"/>
    </xf>
    <xf numFmtId="0" fontId="72" fillId="0" borderId="1" xfId="0" applyFont="1" applyBorder="1" applyAlignment="1">
      <alignment horizontal="left" vertical="center" wrapText="1"/>
    </xf>
    <xf numFmtId="0" fontId="0" fillId="0" borderId="40"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0" fillId="0" borderId="1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left" wrapText="1"/>
    </xf>
    <xf numFmtId="0" fontId="4" fillId="0" borderId="26" xfId="0" applyFont="1" applyBorder="1" applyAlignment="1">
      <alignment horizontal="center" wrapText="1"/>
    </xf>
    <xf numFmtId="0" fontId="4" fillId="0" borderId="33" xfId="0" applyFont="1" applyBorder="1" applyAlignment="1">
      <alignment horizontal="center" wrapText="1"/>
    </xf>
    <xf numFmtId="0" fontId="6" fillId="0" borderId="20" xfId="0" applyFont="1" applyFill="1" applyBorder="1" applyAlignment="1">
      <alignment horizontal="center" wrapText="1"/>
    </xf>
    <xf numFmtId="0" fontId="72" fillId="0" borderId="1" xfId="0" applyFont="1" applyFill="1" applyBorder="1" applyAlignment="1">
      <alignment horizontal="left" vertical="center" wrapText="1"/>
    </xf>
    <xf numFmtId="0" fontId="0" fillId="0" borderId="34" xfId="0" applyBorder="1" applyAlignment="1">
      <alignment horizontal="center" vertical="center" wrapText="1"/>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xf>
    <xf numFmtId="0" fontId="68" fillId="0" borderId="4" xfId="0" applyFont="1" applyBorder="1" applyAlignment="1">
      <alignment horizontal="center" wrapText="1"/>
    </xf>
    <xf numFmtId="0" fontId="68" fillId="0" borderId="6" xfId="0" applyFont="1" applyBorder="1" applyAlignment="1">
      <alignment horizontal="center"/>
    </xf>
    <xf numFmtId="0" fontId="0" fillId="0" borderId="30" xfId="0" applyBorder="1" applyAlignment="1">
      <alignment horizontal="left" vertical="top" wrapText="1"/>
    </xf>
    <xf numFmtId="0" fontId="0" fillId="0" borderId="12" xfId="0" applyBorder="1" applyAlignment="1">
      <alignment horizontal="left" vertical="top" wrapText="1"/>
    </xf>
    <xf numFmtId="0" fontId="32" fillId="0" borderId="45" xfId="0" applyFont="1" applyBorder="1" applyAlignment="1">
      <alignment horizontal="left" wrapText="1"/>
    </xf>
    <xf numFmtId="0" fontId="0" fillId="0" borderId="2" xfId="0" applyBorder="1" applyAlignment="1">
      <alignment horizontal="left"/>
    </xf>
    <xf numFmtId="0" fontId="0" fillId="0" borderId="20" xfId="0" applyBorder="1" applyAlignment="1">
      <alignment horizontal="center" vertical="center" wrapText="1"/>
    </xf>
    <xf numFmtId="0" fontId="0" fillId="0" borderId="0" xfId="0" applyBorder="1" applyAlignment="1">
      <alignment horizontal="center" vertical="center"/>
    </xf>
    <xf numFmtId="0" fontId="0" fillId="0" borderId="27"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46" xfId="0" applyFont="1" applyBorder="1" applyAlignment="1">
      <alignment horizontal="center" wrapText="1"/>
    </xf>
    <xf numFmtId="0" fontId="0" fillId="0" borderId="26" xfId="0" applyFont="1" applyBorder="1" applyAlignment="1">
      <alignment horizontal="center" wrapText="1"/>
    </xf>
    <xf numFmtId="0" fontId="0" fillId="0" borderId="47" xfId="0" applyFont="1" applyBorder="1" applyAlignment="1">
      <alignment horizontal="center" wrapText="1"/>
    </xf>
    <xf numFmtId="0" fontId="0" fillId="0" borderId="7" xfId="0" applyFont="1" applyBorder="1" applyAlignment="1">
      <alignment horizontal="center" wrapText="1"/>
    </xf>
    <xf numFmtId="0" fontId="0" fillId="0" borderId="2" xfId="0" applyFont="1" applyBorder="1" applyAlignment="1">
      <alignment horizontal="center" wrapText="1"/>
    </xf>
    <xf numFmtId="0" fontId="0" fillId="0" borderId="8" xfId="0" applyFont="1" applyBorder="1" applyAlignment="1">
      <alignment horizontal="center" wrapText="1"/>
    </xf>
    <xf numFmtId="0" fontId="8" fillId="0" borderId="20" xfId="0" applyFont="1" applyBorder="1" applyAlignment="1">
      <alignment horizontal="left" wrapText="1"/>
    </xf>
    <xf numFmtId="0" fontId="8" fillId="0" borderId="0" xfId="0" applyFont="1" applyBorder="1" applyAlignment="1">
      <alignment horizontal="left" wrapText="1"/>
    </xf>
    <xf numFmtId="0" fontId="8" fillId="0" borderId="16" xfId="0" applyFont="1" applyBorder="1" applyAlignment="1">
      <alignment horizontal="left" wrapText="1"/>
    </xf>
    <xf numFmtId="0" fontId="5" fillId="0" borderId="14" xfId="0" applyFont="1" applyBorder="1" applyAlignment="1">
      <alignment horizontal="left" vertical="top" wrapText="1"/>
    </xf>
    <xf numFmtId="0" fontId="5" fillId="0" borderId="10" xfId="0" applyFont="1" applyBorder="1" applyAlignment="1">
      <alignment horizontal="left" vertical="top" wrapText="1"/>
    </xf>
    <xf numFmtId="0" fontId="5" fillId="0" borderId="15" xfId="0" applyFont="1" applyBorder="1" applyAlignment="1">
      <alignment horizontal="left" vertical="top" wrapText="1"/>
    </xf>
    <xf numFmtId="0" fontId="31" fillId="0" borderId="9" xfId="0" applyFont="1" applyBorder="1" applyAlignment="1">
      <alignment horizontal="center" wrapText="1"/>
    </xf>
    <xf numFmtId="0" fontId="25" fillId="0" borderId="0" xfId="0" applyFont="1" applyBorder="1" applyAlignment="1">
      <alignment horizontal="center"/>
    </xf>
    <xf numFmtId="0" fontId="26" fillId="0" borderId="10" xfId="0" applyFont="1" applyBorder="1" applyAlignment="1">
      <alignment horizontal="center" wrapText="1"/>
    </xf>
    <xf numFmtId="0" fontId="26" fillId="0" borderId="10" xfId="0" applyFont="1" applyBorder="1" applyAlignment="1">
      <alignment horizontal="center"/>
    </xf>
    <xf numFmtId="0" fontId="26" fillId="0" borderId="15" xfId="0" applyFont="1" applyBorder="1" applyAlignment="1">
      <alignment horizontal="center"/>
    </xf>
    <xf numFmtId="0" fontId="26" fillId="0" borderId="9" xfId="0" applyFont="1" applyBorder="1" applyAlignment="1">
      <alignment horizontal="left" wrapText="1"/>
    </xf>
    <xf numFmtId="0" fontId="26" fillId="0" borderId="0" xfId="0" applyFont="1" applyBorder="1" applyAlignment="1">
      <alignment horizontal="left"/>
    </xf>
    <xf numFmtId="0" fontId="25" fillId="0" borderId="9" xfId="0" applyFont="1" applyBorder="1" applyAlignment="1">
      <alignment horizontal="left" wrapText="1"/>
    </xf>
    <xf numFmtId="0" fontId="25" fillId="0" borderId="0" xfId="0" applyFont="1" applyBorder="1" applyAlignment="1">
      <alignment horizontal="left" wrapText="1"/>
    </xf>
    <xf numFmtId="0" fontId="25" fillId="2" borderId="9" xfId="0" applyFont="1" applyFill="1" applyBorder="1" applyAlignment="1">
      <alignment horizontal="center"/>
    </xf>
    <xf numFmtId="0" fontId="25" fillId="2" borderId="0" xfId="0" applyFont="1" applyFill="1" applyBorder="1" applyAlignment="1">
      <alignment horizontal="center"/>
    </xf>
    <xf numFmtId="0" fontId="25" fillId="2" borderId="3" xfId="0" applyFont="1" applyFill="1" applyBorder="1" applyAlignment="1">
      <alignment horizontal="center"/>
    </xf>
    <xf numFmtId="0" fontId="25" fillId="2" borderId="7" xfId="0" applyFont="1" applyFill="1" applyBorder="1" applyAlignment="1">
      <alignment horizontal="center"/>
    </xf>
    <xf numFmtId="0" fontId="25" fillId="2" borderId="2" xfId="0" applyFont="1" applyFill="1" applyBorder="1" applyAlignment="1">
      <alignment horizontal="center"/>
    </xf>
    <xf numFmtId="0" fontId="25" fillId="2" borderId="8" xfId="0" applyFont="1" applyFill="1" applyBorder="1" applyAlignment="1">
      <alignment horizontal="center"/>
    </xf>
    <xf numFmtId="0" fontId="25" fillId="0" borderId="9" xfId="0" applyFont="1" applyBorder="1" applyAlignment="1">
      <alignment horizontal="center" wrapText="1"/>
    </xf>
    <xf numFmtId="0" fontId="25" fillId="0" borderId="9" xfId="0" applyFont="1" applyBorder="1" applyAlignment="1">
      <alignment horizontal="center"/>
    </xf>
    <xf numFmtId="0" fontId="25" fillId="0" borderId="0" xfId="0" applyFont="1" applyBorder="1" applyAlignment="1">
      <alignment horizontal="left"/>
    </xf>
    <xf numFmtId="0" fontId="24" fillId="0" borderId="0" xfId="0" applyFont="1" applyBorder="1" applyAlignment="1">
      <alignment horizontal="center" wrapText="1"/>
    </xf>
    <xf numFmtId="0" fontId="24" fillId="0" borderId="0" xfId="0" applyFont="1" applyBorder="1" applyAlignment="1">
      <alignment horizontal="center"/>
    </xf>
    <xf numFmtId="0" fontId="24" fillId="0" borderId="0" xfId="0" applyFont="1" applyAlignment="1">
      <alignment horizontal="center"/>
    </xf>
    <xf numFmtId="0" fontId="26" fillId="0" borderId="0" xfId="0" applyFont="1" applyBorder="1" applyAlignment="1">
      <alignment horizontal="center" wrapText="1"/>
    </xf>
    <xf numFmtId="0" fontId="26" fillId="0" borderId="0" xfId="0" applyFont="1" applyBorder="1" applyAlignment="1">
      <alignment horizontal="center"/>
    </xf>
    <xf numFmtId="0" fontId="26" fillId="0" borderId="0" xfId="0" applyFont="1" applyAlignment="1">
      <alignment horizontal="center"/>
    </xf>
    <xf numFmtId="0" fontId="26" fillId="0" borderId="7" xfId="0" applyFont="1" applyBorder="1" applyAlignment="1">
      <alignment horizontal="left" wrapText="1"/>
    </xf>
    <xf numFmtId="0" fontId="26" fillId="0" borderId="2" xfId="0" applyFont="1" applyBorder="1" applyAlignment="1">
      <alignment horizontal="left"/>
    </xf>
    <xf numFmtId="0" fontId="26" fillId="0" borderId="7" xfId="0" applyFont="1" applyBorder="1" applyAlignment="1">
      <alignment horizontal="center" wrapText="1"/>
    </xf>
    <xf numFmtId="0" fontId="26" fillId="0" borderId="2" xfId="0" applyFont="1" applyBorder="1" applyAlignment="1">
      <alignment horizontal="center" wrapText="1"/>
    </xf>
    <xf numFmtId="0" fontId="25" fillId="0" borderId="2" xfId="0" applyFont="1" applyBorder="1" applyAlignment="1">
      <alignment horizontal="center"/>
    </xf>
    <xf numFmtId="0" fontId="25" fillId="0" borderId="3" xfId="0" applyFont="1" applyBorder="1" applyAlignment="1">
      <alignment horizontal="center"/>
    </xf>
    <xf numFmtId="0" fontId="26" fillId="0" borderId="0" xfId="0" applyFont="1" applyBorder="1" applyAlignment="1">
      <alignment horizontal="left" wrapText="1"/>
    </xf>
    <xf numFmtId="0" fontId="26" fillId="0" borderId="3" xfId="0" applyFont="1" applyBorder="1" applyAlignment="1">
      <alignment horizontal="left" wrapText="1"/>
    </xf>
    <xf numFmtId="0" fontId="26" fillId="0" borderId="0" xfId="0" applyFont="1" applyAlignment="1">
      <alignment horizontal="left" wrapText="1"/>
    </xf>
    <xf numFmtId="0" fontId="27" fillId="3" borderId="9" xfId="0" applyFont="1" applyFill="1" applyBorder="1" applyAlignment="1">
      <alignment horizontal="center" wrapText="1"/>
    </xf>
    <xf numFmtId="0" fontId="27" fillId="3" borderId="0" xfId="0" applyFont="1" applyFill="1" applyBorder="1" applyAlignment="1">
      <alignment horizontal="center" wrapText="1"/>
    </xf>
    <xf numFmtId="0" fontId="28" fillId="3" borderId="0" xfId="0" applyFont="1" applyFill="1" applyAlignment="1">
      <alignment horizontal="center"/>
    </xf>
    <xf numFmtId="0" fontId="26" fillId="0" borderId="2" xfId="0" applyFont="1" applyBorder="1" applyAlignment="1">
      <alignment horizontal="center"/>
    </xf>
    <xf numFmtId="0" fontId="26" fillId="0" borderId="8" xfId="0" applyFont="1" applyBorder="1" applyAlignment="1">
      <alignment horizontal="center"/>
    </xf>
    <xf numFmtId="0" fontId="90" fillId="3" borderId="0" xfId="0" applyNumberFormat="1" applyFont="1" applyFill="1" applyBorder="1" applyAlignment="1">
      <alignment horizontal="center"/>
    </xf>
    <xf numFmtId="0" fontId="90" fillId="3" borderId="3" xfId="0" applyNumberFormat="1" applyFont="1" applyFill="1" applyBorder="1" applyAlignment="1">
      <alignment horizontal="center"/>
    </xf>
    <xf numFmtId="0" fontId="27" fillId="3" borderId="0" xfId="0" applyFont="1" applyFill="1" applyAlignment="1">
      <alignment horizontal="center" wrapText="1"/>
    </xf>
    <xf numFmtId="0" fontId="27" fillId="8" borderId="0" xfId="0" applyNumberFormat="1" applyFont="1" applyFill="1" applyAlignment="1">
      <alignment horizontal="center" wrapText="1"/>
    </xf>
    <xf numFmtId="0" fontId="15" fillId="0" borderId="0" xfId="0" applyFont="1" applyBorder="1" applyAlignment="1">
      <alignment horizontal="center"/>
    </xf>
    <xf numFmtId="0" fontId="5" fillId="0" borderId="0" xfId="0" applyFont="1" applyFill="1" applyBorder="1" applyAlignment="1">
      <alignment horizontal="center"/>
    </xf>
    <xf numFmtId="0" fontId="16" fillId="0" borderId="0" xfId="0" applyFont="1" applyAlignment="1">
      <alignment horizontal="left"/>
    </xf>
    <xf numFmtId="0" fontId="21" fillId="0" borderId="0" xfId="0" applyFont="1" applyAlignment="1">
      <alignment horizontal="left"/>
    </xf>
    <xf numFmtId="0" fontId="6" fillId="0" borderId="0" xfId="0" applyFont="1" applyAlignment="1">
      <alignment horizontal="left"/>
    </xf>
    <xf numFmtId="0" fontId="5" fillId="0" borderId="0" xfId="0" applyFont="1" applyBorder="1" applyAlignment="1">
      <alignment horizontal="center"/>
    </xf>
    <xf numFmtId="0" fontId="15" fillId="0" borderId="0" xfId="1" applyFont="1" applyFill="1" applyBorder="1" applyAlignment="1" applyProtection="1">
      <alignment horizontal="left"/>
    </xf>
    <xf numFmtId="0" fontId="20" fillId="0" borderId="0" xfId="0" applyFont="1" applyAlignment="1">
      <alignment horizontal="left"/>
    </xf>
    <xf numFmtId="0" fontId="19" fillId="0" borderId="0" xfId="0" applyFont="1" applyAlignment="1">
      <alignment horizontal="left"/>
    </xf>
    <xf numFmtId="0" fontId="23" fillId="0" borderId="0" xfId="0" applyFont="1" applyAlignment="1">
      <alignment horizontal="left"/>
    </xf>
    <xf numFmtId="0" fontId="15" fillId="0" borderId="0" xfId="0" applyFont="1" applyBorder="1" applyAlignment="1">
      <alignment horizontal="left"/>
    </xf>
    <xf numFmtId="0" fontId="15" fillId="0" borderId="0" xfId="0" applyFont="1" applyFill="1" applyBorder="1" applyAlignment="1">
      <alignment horizontal="left"/>
    </xf>
    <xf numFmtId="0" fontId="5" fillId="0" borderId="0" xfId="0" applyFont="1" applyBorder="1" applyAlignment="1">
      <alignment horizontal="left"/>
    </xf>
    <xf numFmtId="0" fontId="7" fillId="0" borderId="0" xfId="0" applyFont="1" applyFill="1" applyBorder="1" applyAlignment="1">
      <alignment horizontal="left"/>
    </xf>
    <xf numFmtId="0" fontId="15" fillId="0" borderId="0" xfId="0" applyFont="1" applyFill="1" applyBorder="1" applyAlignment="1">
      <alignment horizontal="center"/>
    </xf>
    <xf numFmtId="0" fontId="12" fillId="0" borderId="0" xfId="0" applyFont="1" applyFill="1" applyBorder="1" applyAlignment="1">
      <alignment horizontal="left"/>
    </xf>
    <xf numFmtId="0" fontId="18" fillId="0" borderId="0" xfId="0" applyFont="1" applyBorder="1" applyAlignment="1">
      <alignment horizontal="left"/>
    </xf>
    <xf numFmtId="0" fontId="5" fillId="0" borderId="0" xfId="0" applyFont="1" applyAlignment="1">
      <alignment horizontal="left"/>
    </xf>
    <xf numFmtId="0" fontId="5" fillId="0" borderId="0" xfId="0" applyFont="1" applyAlignment="1"/>
    <xf numFmtId="0" fontId="4" fillId="0" borderId="0" xfId="0" applyFont="1" applyFill="1" applyAlignment="1">
      <alignment horizontal="center" wrapText="1"/>
    </xf>
    <xf numFmtId="0" fontId="4" fillId="0" borderId="0" xfId="0" applyFont="1" applyFill="1" applyAlignment="1">
      <alignment horizontal="center"/>
    </xf>
    <xf numFmtId="0" fontId="6" fillId="0" borderId="0" xfId="0" applyFont="1" applyAlignment="1">
      <alignment horizontal="center" wrapText="1"/>
    </xf>
    <xf numFmtId="0" fontId="6" fillId="0" borderId="0" xfId="0" applyFont="1" applyAlignment="1">
      <alignment horizontal="center"/>
    </xf>
    <xf numFmtId="0" fontId="48" fillId="0" borderId="0" xfId="0" applyFont="1" applyFill="1" applyAlignment="1">
      <alignment horizontal="left" vertical="center" wrapText="1"/>
    </xf>
    <xf numFmtId="0" fontId="6" fillId="0" borderId="0" xfId="0" applyFont="1" applyAlignment="1">
      <alignment horizontal="left" wrapText="1"/>
    </xf>
    <xf numFmtId="0" fontId="91" fillId="0" borderId="0" xfId="0" applyFont="1" applyAlignment="1">
      <alignment vertical="center" wrapText="1"/>
    </xf>
    <xf numFmtId="0" fontId="93"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15" fillId="0" borderId="2" xfId="0" applyFont="1" applyBorder="1" applyAlignment="1">
      <alignment vertical="center"/>
    </xf>
    <xf numFmtId="0" fontId="0" fillId="0" borderId="9" xfId="0" applyFont="1" applyBorder="1" applyAlignment="1">
      <alignment horizontal="right"/>
    </xf>
    <xf numFmtId="0" fontId="0" fillId="0" borderId="7" xfId="0" applyFont="1" applyBorder="1" applyAlignment="1">
      <alignment horizontal="right"/>
    </xf>
    <xf numFmtId="0" fontId="0" fillId="0" borderId="3" xfId="0" applyFont="1" applyBorder="1" applyAlignment="1">
      <alignment horizontal="right"/>
    </xf>
    <xf numFmtId="0" fontId="0" fillId="0" borderId="8" xfId="0" applyFont="1" applyBorder="1" applyAlignment="1">
      <alignment horizontal="right"/>
    </xf>
    <xf numFmtId="9" fontId="13" fillId="2" borderId="9" xfId="2" applyFont="1" applyFill="1" applyBorder="1" applyAlignment="1">
      <alignment horizontal="right"/>
    </xf>
    <xf numFmtId="9" fontId="13" fillId="2" borderId="7" xfId="2" applyFont="1" applyFill="1" applyBorder="1" applyAlignment="1">
      <alignment horizontal="right"/>
    </xf>
    <xf numFmtId="0" fontId="80" fillId="0" borderId="5" xfId="0" applyFont="1" applyBorder="1" applyAlignment="1">
      <alignment horizontal="left" wrapText="1"/>
    </xf>
    <xf numFmtId="0" fontId="80" fillId="0" borderId="5" xfId="0" applyFont="1" applyBorder="1" applyAlignment="1">
      <alignment horizontal="left"/>
    </xf>
    <xf numFmtId="0" fontId="80" fillId="0" borderId="6" xfId="0" applyFont="1" applyBorder="1" applyAlignment="1">
      <alignment horizontal="left"/>
    </xf>
    <xf numFmtId="0" fontId="80" fillId="0" borderId="4" xfId="0" applyFont="1" applyBorder="1" applyAlignment="1">
      <alignment horizontal="right"/>
    </xf>
    <xf numFmtId="0" fontId="80" fillId="0" borderId="9" xfId="0" applyFont="1" applyBorder="1" applyAlignment="1">
      <alignment horizontal="right"/>
    </xf>
    <xf numFmtId="0" fontId="0" fillId="0" borderId="5" xfId="0" applyBorder="1" applyAlignment="1">
      <alignment horizontal="center"/>
    </xf>
    <xf numFmtId="0" fontId="0" fillId="0" borderId="2" xfId="0" applyBorder="1" applyAlignment="1">
      <alignment horizontal="center"/>
    </xf>
    <xf numFmtId="0" fontId="0" fillId="0" borderId="5" xfId="0" applyFill="1" applyBorder="1" applyAlignment="1">
      <alignment horizontal="center"/>
    </xf>
    <xf numFmtId="0" fontId="0" fillId="0" borderId="2" xfId="0" applyFill="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9" fontId="80" fillId="2" borderId="4" xfId="2" applyFont="1" applyFill="1" applyBorder="1" applyAlignment="1">
      <alignment horizontal="right"/>
    </xf>
    <xf numFmtId="9" fontId="80" fillId="2" borderId="9" xfId="2" applyFont="1" applyFill="1" applyBorder="1" applyAlignment="1">
      <alignment horizontal="right"/>
    </xf>
    <xf numFmtId="9" fontId="75" fillId="2" borderId="9" xfId="2" applyFont="1" applyFill="1" applyBorder="1" applyAlignment="1">
      <alignment horizontal="right"/>
    </xf>
    <xf numFmtId="0" fontId="75" fillId="0" borderId="3" xfId="0" applyFont="1" applyBorder="1" applyAlignment="1">
      <alignment horizontal="right"/>
    </xf>
    <xf numFmtId="0" fontId="80" fillId="0" borderId="6" xfId="0" applyFont="1" applyBorder="1" applyAlignment="1">
      <alignment horizontal="right"/>
    </xf>
    <xf numFmtId="0" fontId="80" fillId="0" borderId="3" xfId="0" applyFont="1" applyBorder="1" applyAlignment="1">
      <alignment horizontal="right"/>
    </xf>
    <xf numFmtId="0" fontId="0" fillId="0" borderId="8" xfId="0" applyBorder="1" applyAlignment="1">
      <alignment horizontal="left"/>
    </xf>
    <xf numFmtId="0" fontId="36" fillId="0" borderId="0" xfId="0" applyFont="1" applyBorder="1" applyAlignment="1">
      <alignment horizontal="left" wrapText="1"/>
    </xf>
    <xf numFmtId="0" fontId="37" fillId="0" borderId="0" xfId="0" applyFont="1" applyBorder="1" applyAlignment="1">
      <alignment horizontal="left"/>
    </xf>
    <xf numFmtId="0" fontId="37" fillId="0" borderId="3" xfId="0" applyFont="1" applyBorder="1" applyAlignment="1">
      <alignment horizontal="left"/>
    </xf>
    <xf numFmtId="0" fontId="0" fillId="0" borderId="0" xfId="0" applyFont="1" applyBorder="1" applyAlignment="1">
      <alignment horizontal="right"/>
    </xf>
    <xf numFmtId="0" fontId="0" fillId="0" borderId="2" xfId="0" applyFont="1" applyBorder="1" applyAlignment="1">
      <alignment horizontal="right"/>
    </xf>
    <xf numFmtId="0" fontId="80" fillId="0" borderId="0" xfId="0" applyFont="1" applyBorder="1" applyAlignment="1">
      <alignment horizontal="right" wrapText="1"/>
    </xf>
    <xf numFmtId="0" fontId="80" fillId="0" borderId="0" xfId="0" applyFont="1" applyBorder="1" applyAlignment="1">
      <alignment horizontal="right"/>
    </xf>
    <xf numFmtId="0" fontId="80" fillId="0" borderId="5" xfId="0" applyFont="1" applyBorder="1" applyAlignment="1">
      <alignment horizontal="right"/>
    </xf>
    <xf numFmtId="0" fontId="75" fillId="0" borderId="0" xfId="0" applyFont="1" applyBorder="1" applyAlignment="1">
      <alignment horizontal="right"/>
    </xf>
    <xf numFmtId="0" fontId="36" fillId="0" borderId="0" xfId="0" applyFont="1" applyBorder="1" applyAlignment="1">
      <alignment horizontal="right" wrapText="1"/>
    </xf>
    <xf numFmtId="0" fontId="0" fillId="0" borderId="0" xfId="0" applyFont="1" applyBorder="1" applyAlignment="1">
      <alignment horizontal="right" wrapText="1"/>
    </xf>
    <xf numFmtId="0" fontId="80" fillId="0" borderId="0" xfId="0" applyFont="1" applyFill="1" applyBorder="1" applyAlignment="1">
      <alignment horizontal="right"/>
    </xf>
    <xf numFmtId="0" fontId="0" fillId="0" borderId="0" xfId="0" applyBorder="1" applyAlignment="1">
      <alignment horizontal="center" wrapText="1"/>
    </xf>
    <xf numFmtId="0" fontId="0" fillId="0" borderId="0" xfId="0" applyBorder="1" applyAlignment="1">
      <alignment horizontal="center" vertical="center" wrapText="1"/>
    </xf>
    <xf numFmtId="0" fontId="36" fillId="0" borderId="9" xfId="0" applyFont="1" applyBorder="1" applyAlignment="1">
      <alignment vertical="center" wrapText="1"/>
    </xf>
    <xf numFmtId="0" fontId="37" fillId="0" borderId="9" xfId="0" applyFont="1" applyBorder="1" applyAlignment="1">
      <alignment horizontal="left" vertical="center"/>
    </xf>
    <xf numFmtId="0" fontId="68" fillId="0" borderId="4" xfId="0" applyFont="1" applyBorder="1" applyAlignment="1">
      <alignment horizontal="center"/>
    </xf>
    <xf numFmtId="0" fontId="2" fillId="0" borderId="9" xfId="0" applyFont="1" applyBorder="1" applyAlignment="1">
      <alignment horizontal="center"/>
    </xf>
    <xf numFmtId="0" fontId="2" fillId="0" borderId="3" xfId="0" applyFont="1" applyBorder="1" applyAlignment="1">
      <alignment horizontal="center"/>
    </xf>
    <xf numFmtId="0" fontId="68" fillId="0" borderId="9" xfId="0" applyFont="1" applyBorder="1" applyAlignment="1">
      <alignment horizontal="center"/>
    </xf>
    <xf numFmtId="0" fontId="68" fillId="0" borderId="3" xfId="0" applyFont="1" applyBorder="1" applyAlignment="1">
      <alignment horizontal="center"/>
    </xf>
    <xf numFmtId="0" fontId="0" fillId="0" borderId="11" xfId="0" applyFont="1" applyBorder="1" applyAlignment="1">
      <alignment horizontal="center" wrapText="1"/>
    </xf>
    <xf numFmtId="0" fontId="0" fillId="0" borderId="13" xfId="0" applyFont="1" applyBorder="1" applyAlignment="1">
      <alignment horizontal="center" wrapText="1"/>
    </xf>
    <xf numFmtId="0" fontId="0" fillId="0" borderId="13" xfId="0" applyBorder="1" applyAlignment="1">
      <alignment horizontal="left" vertical="top" wrapText="1"/>
    </xf>
    <xf numFmtId="0" fontId="49" fillId="0" borderId="12" xfId="0" applyFont="1" applyBorder="1" applyAlignment="1">
      <alignment horizontal="right" vertical="top" wrapText="1"/>
    </xf>
    <xf numFmtId="0" fontId="0" fillId="0" borderId="13" xfId="0" applyBorder="1" applyAlignment="1">
      <alignment horizontal="right" vertical="top" wrapText="1"/>
    </xf>
    <xf numFmtId="0" fontId="0" fillId="0" borderId="3" xfId="0" applyBorder="1" applyAlignment="1">
      <alignment horizontal="center"/>
    </xf>
    <xf numFmtId="0" fontId="0" fillId="0" borderId="9" xfId="0" applyBorder="1" applyAlignment="1">
      <alignment horizontal="center" vertical="top" wrapText="1"/>
    </xf>
    <xf numFmtId="0" fontId="0" fillId="0" borderId="3" xfId="0" applyBorder="1" applyAlignment="1">
      <alignment horizontal="center" vertical="top" wrapText="1"/>
    </xf>
    <xf numFmtId="0" fontId="49" fillId="0" borderId="12" xfId="0" applyFont="1" applyBorder="1" applyAlignment="1">
      <alignment horizontal="left" vertical="top" wrapText="1"/>
    </xf>
    <xf numFmtId="0" fontId="49" fillId="0" borderId="13" xfId="0" applyFont="1" applyBorder="1" applyAlignment="1">
      <alignment horizontal="left" vertical="top" wrapText="1"/>
    </xf>
    <xf numFmtId="0" fontId="49" fillId="0" borderId="12" xfId="0" applyFont="1" applyFill="1" applyBorder="1" applyAlignment="1">
      <alignment horizontal="left" vertical="top"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0" fillId="0" borderId="9" xfId="0" applyFont="1" applyBorder="1" applyAlignment="1">
      <alignment horizontal="right" wrapText="1"/>
    </xf>
    <xf numFmtId="0" fontId="36" fillId="0" borderId="9" xfId="0" applyFont="1" applyBorder="1" applyAlignment="1">
      <alignment horizontal="right" wrapText="1"/>
    </xf>
    <xf numFmtId="0" fontId="75" fillId="0" borderId="9" xfId="0" applyFont="1" applyBorder="1" applyAlignment="1">
      <alignment horizontal="right"/>
    </xf>
    <xf numFmtId="0" fontId="0" fillId="0" borderId="9" xfId="0" applyBorder="1" applyAlignment="1">
      <alignment horizontal="right" wrapText="1"/>
    </xf>
    <xf numFmtId="0" fontId="0" fillId="0" borderId="7" xfId="0" applyBorder="1" applyAlignment="1">
      <alignment horizontal="right" wrapText="1"/>
    </xf>
    <xf numFmtId="0" fontId="75" fillId="0" borderId="8" xfId="0" applyFont="1" applyBorder="1" applyAlignment="1">
      <alignment horizontal="right"/>
    </xf>
    <xf numFmtId="0" fontId="36" fillId="0" borderId="0" xfId="0" applyFont="1" applyFill="1" applyBorder="1" applyAlignment="1">
      <alignment horizontal="right"/>
    </xf>
    <xf numFmtId="0" fontId="75" fillId="0" borderId="0" xfId="0" applyFont="1" applyFill="1" applyBorder="1" applyAlignment="1">
      <alignment horizontal="right"/>
    </xf>
    <xf numFmtId="0" fontId="80" fillId="0" borderId="11" xfId="0" applyFont="1" applyBorder="1" applyAlignment="1">
      <alignment horizontal="right" wrapText="1"/>
    </xf>
    <xf numFmtId="0" fontId="80" fillId="0" borderId="12" xfId="0" applyFont="1" applyBorder="1" applyAlignment="1">
      <alignment horizontal="right"/>
    </xf>
    <xf numFmtId="0" fontId="75" fillId="0" borderId="12" xfId="0" applyFont="1" applyBorder="1" applyAlignment="1">
      <alignment vertical="center" wrapText="1"/>
    </xf>
    <xf numFmtId="0" fontId="75" fillId="0" borderId="12" xfId="0" applyFont="1" applyBorder="1" applyAlignment="1">
      <alignment horizontal="left" vertical="center"/>
    </xf>
    <xf numFmtId="0" fontId="80" fillId="0" borderId="5" xfId="0" applyFont="1" applyFill="1" applyBorder="1" applyAlignment="1">
      <alignment horizontal="right"/>
    </xf>
    <xf numFmtId="9" fontId="75" fillId="2" borderId="0" xfId="0" applyNumberFormat="1" applyFont="1" applyFill="1" applyBorder="1" applyAlignment="1">
      <alignment horizontal="right"/>
    </xf>
    <xf numFmtId="0" fontId="75" fillId="2" borderId="0" xfId="0" applyFont="1" applyFill="1" applyBorder="1" applyAlignment="1">
      <alignment horizontal="right"/>
    </xf>
    <xf numFmtId="9" fontId="80" fillId="2" borderId="5" xfId="2" applyFont="1" applyFill="1" applyBorder="1" applyAlignment="1">
      <alignment horizontal="right"/>
    </xf>
    <xf numFmtId="9" fontId="80" fillId="2" borderId="0" xfId="2" applyFont="1" applyFill="1" applyBorder="1" applyAlignment="1">
      <alignment horizontal="right"/>
    </xf>
    <xf numFmtId="0" fontId="75" fillId="0" borderId="0" xfId="0" applyFont="1" applyBorder="1" applyAlignment="1">
      <alignment horizontal="left" wrapText="1"/>
    </xf>
    <xf numFmtId="0" fontId="75" fillId="0" borderId="0" xfId="0" applyFont="1" applyBorder="1" applyAlignment="1">
      <alignment horizontal="left"/>
    </xf>
    <xf numFmtId="0" fontId="75" fillId="0" borderId="3" xfId="0" applyFont="1" applyBorder="1" applyAlignment="1">
      <alignment horizontal="left"/>
    </xf>
    <xf numFmtId="9" fontId="80" fillId="2" borderId="0" xfId="2" applyNumberFormat="1" applyFont="1" applyFill="1" applyBorder="1" applyAlignment="1">
      <alignment horizontal="right"/>
    </xf>
    <xf numFmtId="0" fontId="0" fillId="0" borderId="4" xfId="0" applyBorder="1" applyAlignment="1">
      <alignment horizontal="center"/>
    </xf>
    <xf numFmtId="0" fontId="0" fillId="0" borderId="9" xfId="0" applyBorder="1" applyAlignment="1">
      <alignment horizontal="center" wrapText="1"/>
    </xf>
    <xf numFmtId="0" fontId="75" fillId="0" borderId="9" xfId="0" applyFont="1" applyBorder="1" applyAlignment="1">
      <alignment vertical="center" wrapText="1"/>
    </xf>
    <xf numFmtId="0" fontId="75" fillId="0" borderId="9" xfId="0" applyFont="1" applyBorder="1" applyAlignment="1">
      <alignment horizontal="left" vertical="center"/>
    </xf>
    <xf numFmtId="0" fontId="0" fillId="0" borderId="0" xfId="0" applyFont="1" applyFill="1" applyBorder="1" applyAlignment="1">
      <alignment horizontal="right"/>
    </xf>
    <xf numFmtId="0" fontId="0" fillId="0" borderId="2" xfId="0" applyFont="1" applyFill="1" applyBorder="1" applyAlignment="1">
      <alignment horizontal="right"/>
    </xf>
    <xf numFmtId="9" fontId="75" fillId="2" borderId="0" xfId="2" applyFont="1" applyFill="1" applyBorder="1" applyAlignment="1">
      <alignment horizontal="right"/>
    </xf>
    <xf numFmtId="9" fontId="13" fillId="2" borderId="0" xfId="2" applyFont="1" applyFill="1" applyBorder="1" applyAlignment="1">
      <alignment horizontal="right"/>
    </xf>
    <xf numFmtId="9" fontId="13" fillId="2" borderId="2" xfId="2" applyFont="1" applyFill="1" applyBorder="1" applyAlignment="1">
      <alignment horizontal="right"/>
    </xf>
    <xf numFmtId="0" fontId="75" fillId="0" borderId="3" xfId="0" applyFont="1" applyFill="1" applyBorder="1" applyAlignment="1">
      <alignment horizontal="right"/>
    </xf>
    <xf numFmtId="0" fontId="0" fillId="0" borderId="3" xfId="0" applyFont="1" applyFill="1" applyBorder="1" applyAlignment="1">
      <alignment horizontal="right"/>
    </xf>
    <xf numFmtId="0" fontId="0" fillId="0" borderId="8" xfId="0" applyFont="1" applyFill="1" applyBorder="1" applyAlignment="1">
      <alignment horizontal="right"/>
    </xf>
    <xf numFmtId="0" fontId="2" fillId="0" borderId="9" xfId="0" applyFont="1" applyBorder="1" applyAlignment="1">
      <alignment horizontal="center" textRotation="90"/>
    </xf>
    <xf numFmtId="0" fontId="2" fillId="0" borderId="3" xfId="0" applyFont="1" applyBorder="1" applyAlignment="1">
      <alignment horizontal="center" textRotation="90"/>
    </xf>
    <xf numFmtId="0" fontId="80" fillId="0" borderId="3" xfId="0" applyFont="1" applyFill="1" applyBorder="1" applyAlignment="1">
      <alignment horizontal="right"/>
    </xf>
    <xf numFmtId="0" fontId="80" fillId="0" borderId="9" xfId="0" applyFont="1" applyBorder="1" applyAlignment="1">
      <alignment horizontal="right" wrapText="1"/>
    </xf>
    <xf numFmtId="0" fontId="80" fillId="0" borderId="6" xfId="0" applyFont="1" applyFill="1" applyBorder="1" applyAlignment="1">
      <alignment horizontal="right"/>
    </xf>
    <xf numFmtId="0" fontId="44" fillId="0" borderId="2" xfId="0" applyFont="1" applyBorder="1" applyAlignment="1">
      <alignment horizontal="left"/>
    </xf>
    <xf numFmtId="0" fontId="44" fillId="0" borderId="8" xfId="0" applyFont="1" applyBorder="1" applyAlignment="1">
      <alignment horizontal="left"/>
    </xf>
    <xf numFmtId="0" fontId="75" fillId="0" borderId="3" xfId="0" applyFont="1" applyFill="1" applyBorder="1" applyAlignment="1">
      <alignment horizontal="right" vertical="center"/>
    </xf>
    <xf numFmtId="0" fontId="75" fillId="0" borderId="0" xfId="0" applyFont="1" applyBorder="1" applyAlignment="1">
      <alignment vertical="center" wrapText="1"/>
    </xf>
    <xf numFmtId="0" fontId="75" fillId="0" borderId="0" xfId="0" applyFont="1" applyBorder="1" applyAlignment="1">
      <alignment horizontal="left" vertical="center"/>
    </xf>
    <xf numFmtId="0" fontId="0" fillId="0" borderId="0" xfId="0" applyFont="1" applyFill="1" applyBorder="1" applyAlignment="1">
      <alignment horizontal="right" wrapText="1"/>
    </xf>
    <xf numFmtId="0" fontId="75" fillId="0" borderId="0" xfId="0" applyFont="1" applyFill="1" applyBorder="1" applyAlignment="1">
      <alignment horizontal="right" vertical="center"/>
    </xf>
    <xf numFmtId="0" fontId="75" fillId="0" borderId="3" xfId="0" applyFont="1" applyBorder="1" applyAlignment="1">
      <alignment horizontal="right" vertical="center"/>
    </xf>
    <xf numFmtId="0" fontId="1" fillId="0" borderId="5" xfId="0" applyFont="1" applyBorder="1" applyAlignment="1">
      <alignment horizontal="center"/>
    </xf>
    <xf numFmtId="0" fontId="1" fillId="0" borderId="6" xfId="0" applyFont="1" applyBorder="1" applyAlignment="1">
      <alignment horizontal="center"/>
    </xf>
    <xf numFmtId="0" fontId="1" fillId="0" borderId="0" xfId="0" applyFont="1" applyBorder="1" applyAlignment="1">
      <alignment horizontal="center"/>
    </xf>
    <xf numFmtId="0" fontId="1" fillId="0" borderId="3" xfId="0" applyFont="1" applyBorder="1" applyAlignment="1">
      <alignment horizontal="center"/>
    </xf>
    <xf numFmtId="0" fontId="44" fillId="0" borderId="0" xfId="0" applyFont="1" applyBorder="1" applyAlignment="1">
      <alignment horizontal="center"/>
    </xf>
    <xf numFmtId="0" fontId="44" fillId="0" borderId="3" xfId="0" applyFont="1" applyBorder="1" applyAlignment="1">
      <alignment horizontal="center"/>
    </xf>
    <xf numFmtId="0" fontId="1" fillId="0" borderId="4" xfId="0" applyFont="1" applyBorder="1" applyAlignment="1">
      <alignment horizontal="center"/>
    </xf>
    <xf numFmtId="0" fontId="68" fillId="0" borderId="4" xfId="0" applyFont="1" applyBorder="1" applyAlignment="1">
      <alignment horizontal="left"/>
    </xf>
    <xf numFmtId="0" fontId="68" fillId="0" borderId="6" xfId="0" applyFont="1" applyBorder="1" applyAlignment="1">
      <alignment horizontal="left"/>
    </xf>
    <xf numFmtId="0" fontId="49" fillId="0" borderId="13" xfId="0" applyFont="1" applyFill="1" applyBorder="1" applyAlignment="1">
      <alignment horizontal="left" vertical="top" wrapText="1"/>
    </xf>
    <xf numFmtId="0" fontId="46" fillId="0" borderId="12" xfId="0" applyFont="1" applyBorder="1" applyAlignment="1">
      <alignment horizontal="left" vertical="top" wrapText="1"/>
    </xf>
    <xf numFmtId="0" fontId="46" fillId="0" borderId="13" xfId="0" applyFont="1" applyBorder="1" applyAlignment="1">
      <alignment horizontal="left" vertical="top" wrapText="1"/>
    </xf>
    <xf numFmtId="0" fontId="80" fillId="0" borderId="9" xfId="0" applyFont="1" applyFill="1" applyBorder="1" applyAlignment="1">
      <alignment horizontal="right" wrapText="1"/>
    </xf>
    <xf numFmtId="0" fontId="80" fillId="0" borderId="9" xfId="0" applyFont="1" applyFill="1" applyBorder="1" applyAlignment="1">
      <alignment horizontal="right"/>
    </xf>
    <xf numFmtId="0" fontId="75" fillId="0" borderId="9" xfId="0" applyFont="1" applyBorder="1" applyAlignment="1">
      <alignment horizontal="center" vertical="center" wrapText="1"/>
    </xf>
    <xf numFmtId="0" fontId="75" fillId="0" borderId="9" xfId="0" applyFont="1" applyBorder="1" applyAlignment="1">
      <alignment horizontal="center" vertical="center"/>
    </xf>
    <xf numFmtId="0" fontId="75" fillId="0" borderId="0" xfId="0" applyFont="1" applyBorder="1" applyAlignment="1">
      <alignment horizontal="center" vertical="center"/>
    </xf>
    <xf numFmtId="0" fontId="0" fillId="0" borderId="9" xfId="0" applyFont="1" applyFill="1" applyBorder="1" applyAlignment="1">
      <alignment horizontal="right" wrapText="1"/>
    </xf>
    <xf numFmtId="0" fontId="0" fillId="0" borderId="9" xfId="0" applyFont="1" applyFill="1" applyBorder="1" applyAlignment="1">
      <alignment horizontal="right"/>
    </xf>
    <xf numFmtId="0" fontId="0" fillId="0" borderId="7" xfId="0" applyFont="1" applyFill="1" applyBorder="1" applyAlignment="1">
      <alignment horizontal="right"/>
    </xf>
    <xf numFmtId="0" fontId="0" fillId="0" borderId="9" xfId="0" applyFill="1" applyBorder="1" applyAlignment="1">
      <alignment horizontal="left" vertical="top" wrapText="1"/>
    </xf>
    <xf numFmtId="0" fontId="0" fillId="0" borderId="0" xfId="0" applyFill="1" applyBorder="1" applyAlignment="1">
      <alignment horizontal="center"/>
    </xf>
    <xf numFmtId="0" fontId="0" fillId="0" borderId="0" xfId="0" applyFill="1" applyBorder="1" applyAlignment="1">
      <alignment horizontal="right"/>
    </xf>
    <xf numFmtId="0" fontId="0" fillId="0" borderId="2" xfId="0" applyFill="1" applyBorder="1" applyAlignment="1">
      <alignment horizontal="right"/>
    </xf>
    <xf numFmtId="0" fontId="0" fillId="0" borderId="9"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right"/>
    </xf>
    <xf numFmtId="0" fontId="0" fillId="0" borderId="8" xfId="0" applyBorder="1" applyAlignment="1">
      <alignment horizontal="right"/>
    </xf>
    <xf numFmtId="0" fontId="0" fillId="0" borderId="3" xfId="0" applyFill="1" applyBorder="1" applyAlignment="1">
      <alignment horizontal="right"/>
    </xf>
    <xf numFmtId="0" fontId="0" fillId="0" borderId="8" xfId="0" applyFill="1" applyBorder="1" applyAlignment="1">
      <alignment horizontal="right"/>
    </xf>
    <xf numFmtId="0" fontId="0" fillId="0" borderId="9" xfId="0" applyBorder="1" applyAlignment="1">
      <alignment horizontal="right"/>
    </xf>
    <xf numFmtId="0" fontId="0" fillId="0" borderId="7" xfId="0" applyBorder="1" applyAlignment="1">
      <alignment horizontal="right"/>
    </xf>
    <xf numFmtId="0" fontId="37" fillId="0" borderId="0" xfId="0" applyFont="1" applyBorder="1" applyAlignment="1">
      <alignment horizontal="right"/>
    </xf>
    <xf numFmtId="0" fontId="37" fillId="0" borderId="3" xfId="0" applyFont="1" applyFill="1" applyBorder="1" applyAlignment="1">
      <alignment horizontal="right"/>
    </xf>
    <xf numFmtId="0" fontId="37" fillId="0" borderId="3" xfId="0" applyFont="1" applyBorder="1" applyAlignment="1">
      <alignment horizontal="right"/>
    </xf>
    <xf numFmtId="9" fontId="36" fillId="2" borderId="0" xfId="2" applyFont="1" applyFill="1" applyBorder="1" applyAlignment="1">
      <alignment horizontal="right"/>
    </xf>
    <xf numFmtId="0" fontId="0" fillId="0" borderId="0" xfId="0" applyBorder="1" applyAlignment="1">
      <alignment horizontal="right"/>
    </xf>
    <xf numFmtId="0" fontId="0" fillId="0" borderId="2" xfId="0" applyBorder="1" applyAlignment="1">
      <alignment horizontal="right"/>
    </xf>
    <xf numFmtId="0" fontId="36" fillId="0" borderId="3" xfId="0" applyFont="1" applyFill="1" applyBorder="1" applyAlignment="1">
      <alignment horizontal="right"/>
    </xf>
    <xf numFmtId="0" fontId="0" fillId="0" borderId="0" xfId="0" applyBorder="1" applyAlignment="1">
      <alignment horizontal="center" vertical="top" wrapText="1"/>
    </xf>
    <xf numFmtId="0" fontId="80" fillId="0" borderId="9" xfId="0" applyFont="1" applyFill="1" applyBorder="1" applyAlignment="1">
      <alignment horizontal="center" vertical="center" wrapText="1"/>
    </xf>
    <xf numFmtId="0" fontId="80" fillId="0" borderId="9" xfId="0" applyFont="1" applyFill="1" applyBorder="1" applyAlignment="1">
      <alignment horizontal="center" vertical="center"/>
    </xf>
    <xf numFmtId="14" fontId="36" fillId="0" borderId="9" xfId="0" applyNumberFormat="1" applyFont="1" applyFill="1" applyBorder="1" applyAlignment="1">
      <alignment horizontal="left" vertical="center" wrapText="1"/>
    </xf>
    <xf numFmtId="0" fontId="75" fillId="0" borderId="9" xfId="0" applyFont="1" applyFill="1" applyBorder="1" applyAlignment="1">
      <alignment horizontal="left" vertical="center"/>
    </xf>
    <xf numFmtId="9" fontId="75" fillId="2" borderId="0" xfId="2" applyFont="1" applyFill="1" applyBorder="1" applyAlignment="1">
      <alignment horizontal="right" vertical="center"/>
    </xf>
    <xf numFmtId="0" fontId="2" fillId="0" borderId="0" xfId="0" applyFont="1" applyFill="1" applyBorder="1" applyAlignment="1">
      <alignment horizontal="center" textRotation="90"/>
    </xf>
    <xf numFmtId="0" fontId="2" fillId="0" borderId="3" xfId="0" applyFont="1" applyFill="1" applyBorder="1" applyAlignment="1">
      <alignment horizontal="center" textRotation="90"/>
    </xf>
    <xf numFmtId="0" fontId="0" fillId="0" borderId="9" xfId="0" applyFill="1" applyBorder="1" applyAlignment="1">
      <alignment horizontal="left" wrapText="1"/>
    </xf>
    <xf numFmtId="0" fontId="0" fillId="0" borderId="7" xfId="0" applyFill="1" applyBorder="1" applyAlignment="1">
      <alignment horizontal="left"/>
    </xf>
    <xf numFmtId="0" fontId="0" fillId="0" borderId="9" xfId="0" applyFont="1" applyFill="1" applyBorder="1" applyAlignment="1">
      <alignment horizontal="left" wrapText="1"/>
    </xf>
    <xf numFmtId="0" fontId="0" fillId="0" borderId="7" xfId="0" applyFont="1" applyFill="1" applyBorder="1" applyAlignment="1">
      <alignment horizontal="left"/>
    </xf>
    <xf numFmtId="0" fontId="80" fillId="0" borderId="4" xfId="0" applyFont="1" applyFill="1" applyBorder="1" applyAlignment="1">
      <alignment horizontal="left" wrapText="1"/>
    </xf>
    <xf numFmtId="0" fontId="80" fillId="0" borderId="9" xfId="0" applyFont="1" applyFill="1" applyBorder="1" applyAlignment="1">
      <alignment horizontal="left"/>
    </xf>
    <xf numFmtId="0" fontId="49" fillId="0" borderId="12" xfId="0" applyFont="1" applyFill="1" applyBorder="1" applyAlignment="1">
      <alignment horizontal="left" vertical="top"/>
    </xf>
    <xf numFmtId="0" fontId="49" fillId="0" borderId="13" xfId="0" applyFont="1" applyFill="1" applyBorder="1" applyAlignment="1">
      <alignment horizontal="left" vertical="top"/>
    </xf>
    <xf numFmtId="0" fontId="41" fillId="2" borderId="9" xfId="0" applyFont="1" applyFill="1" applyBorder="1" applyAlignment="1">
      <alignment horizontal="center" wrapText="1"/>
    </xf>
    <xf numFmtId="0" fontId="41" fillId="2" borderId="0" xfId="0" applyFont="1" applyFill="1" applyBorder="1" applyAlignment="1">
      <alignment horizontal="center" wrapText="1"/>
    </xf>
    <xf numFmtId="0" fontId="41" fillId="2" borderId="3" xfId="0" applyFont="1" applyFill="1" applyBorder="1" applyAlignment="1">
      <alignment horizontal="center" wrapText="1"/>
    </xf>
    <xf numFmtId="0" fontId="41" fillId="2" borderId="7" xfId="0" applyFont="1" applyFill="1" applyBorder="1" applyAlignment="1">
      <alignment horizontal="center" wrapText="1"/>
    </xf>
    <xf numFmtId="0" fontId="41" fillId="2" borderId="2" xfId="0" applyFont="1" applyFill="1" applyBorder="1" applyAlignment="1">
      <alignment horizontal="center" wrapText="1"/>
    </xf>
    <xf numFmtId="0" fontId="41" fillId="2" borderId="8" xfId="0" applyFont="1" applyFill="1" applyBorder="1" applyAlignment="1">
      <alignment horizontal="center" wrapText="1"/>
    </xf>
    <xf numFmtId="0" fontId="80" fillId="0" borderId="4" xfId="0" applyFont="1" applyFill="1" applyBorder="1" applyAlignment="1">
      <alignment horizontal="right"/>
    </xf>
    <xf numFmtId="0" fontId="49" fillId="0" borderId="12" xfId="0" applyFont="1" applyBorder="1" applyAlignment="1">
      <alignment horizontal="left" vertical="top"/>
    </xf>
    <xf numFmtId="0" fontId="49" fillId="0" borderId="13" xfId="0" applyFont="1" applyBorder="1" applyAlignment="1">
      <alignment horizontal="left" vertical="top"/>
    </xf>
    <xf numFmtId="0" fontId="75" fillId="0" borderId="9" xfId="0" applyFont="1" applyFill="1" applyBorder="1" applyAlignment="1">
      <alignment horizontal="right"/>
    </xf>
    <xf numFmtId="14" fontId="36" fillId="0" borderId="9" xfId="0" applyNumberFormat="1" applyFont="1" applyFill="1" applyBorder="1" applyAlignment="1">
      <alignment horizontal="left" wrapText="1"/>
    </xf>
    <xf numFmtId="0" fontId="75" fillId="0" borderId="9" xfId="0" applyFont="1" applyFill="1" applyBorder="1" applyAlignment="1">
      <alignment horizontal="left"/>
    </xf>
    <xf numFmtId="0" fontId="0" fillId="0" borderId="9" xfId="0" applyFont="1" applyBorder="1" applyAlignment="1">
      <alignment horizontal="left" wrapText="1"/>
    </xf>
    <xf numFmtId="0" fontId="0" fillId="0" borderId="7" xfId="0" applyFont="1" applyBorder="1" applyAlignment="1">
      <alignment horizontal="left"/>
    </xf>
    <xf numFmtId="0" fontId="80" fillId="0" borderId="5" xfId="0" applyFont="1" applyBorder="1" applyAlignment="1">
      <alignment horizontal="left" wrapText="1" shrinkToFit="1"/>
    </xf>
    <xf numFmtId="0" fontId="80" fillId="0" borderId="6" xfId="0" applyFont="1" applyBorder="1" applyAlignment="1">
      <alignment horizontal="left" wrapText="1" shrinkToFit="1"/>
    </xf>
    <xf numFmtId="0" fontId="36" fillId="0" borderId="0" xfId="0" applyFont="1" applyBorder="1" applyAlignment="1">
      <alignment horizontal="left" wrapText="1" shrinkToFit="1"/>
    </xf>
    <xf numFmtId="0" fontId="36" fillId="0" borderId="3" xfId="0" applyFont="1" applyBorder="1" applyAlignment="1">
      <alignment horizontal="left" wrapText="1" shrinkToFit="1"/>
    </xf>
    <xf numFmtId="0" fontId="0" fillId="0" borderId="2" xfId="0" applyBorder="1" applyAlignment="1">
      <alignment horizontal="left" wrapText="1" shrinkToFit="1"/>
    </xf>
    <xf numFmtId="0" fontId="0" fillId="0" borderId="8" xfId="0" applyBorder="1" applyAlignment="1">
      <alignment horizontal="left" wrapText="1" shrinkToFit="1"/>
    </xf>
    <xf numFmtId="0" fontId="0" fillId="0" borderId="12" xfId="0" applyBorder="1" applyAlignment="1">
      <alignment horizontal="left" vertical="top" wrapText="1" shrinkToFit="1"/>
    </xf>
    <xf numFmtId="0" fontId="0" fillId="0" borderId="13" xfId="0" applyBorder="1" applyAlignment="1">
      <alignment horizontal="left" vertical="top" wrapText="1" shrinkToFit="1"/>
    </xf>
    <xf numFmtId="0" fontId="49" fillId="0" borderId="12" xfId="0" applyFont="1" applyBorder="1" applyAlignment="1">
      <alignment horizontal="left" vertical="top" wrapText="1" shrinkToFit="1"/>
    </xf>
    <xf numFmtId="0" fontId="49" fillId="0" borderId="13" xfId="0" applyFont="1" applyBorder="1" applyAlignment="1">
      <alignment horizontal="left" vertical="top" wrapText="1" shrinkToFit="1"/>
    </xf>
    <xf numFmtId="0" fontId="0" fillId="0" borderId="9" xfId="0" applyFont="1" applyFill="1" applyBorder="1" applyAlignment="1">
      <alignment horizontal="left" wrapText="1" shrinkToFit="1"/>
    </xf>
    <xf numFmtId="0" fontId="0" fillId="0" borderId="7" xfId="0" applyFont="1" applyFill="1" applyBorder="1" applyAlignment="1">
      <alignment horizontal="left" wrapText="1" shrinkToFit="1"/>
    </xf>
    <xf numFmtId="0" fontId="0" fillId="0" borderId="0" xfId="0" applyFont="1" applyFill="1" applyBorder="1" applyAlignment="1">
      <alignment horizontal="right" wrapText="1" shrinkToFit="1"/>
    </xf>
    <xf numFmtId="0" fontId="0" fillId="0" borderId="2" xfId="0" applyFont="1" applyFill="1" applyBorder="1" applyAlignment="1">
      <alignment horizontal="right" wrapText="1" shrinkToFit="1"/>
    </xf>
    <xf numFmtId="9" fontId="75" fillId="2" borderId="0" xfId="2" applyFont="1" applyFill="1" applyBorder="1" applyAlignment="1">
      <alignment horizontal="right" wrapText="1" shrinkToFit="1"/>
    </xf>
    <xf numFmtId="0" fontId="0" fillId="0" borderId="3" xfId="0" applyFont="1" applyFill="1" applyBorder="1" applyAlignment="1">
      <alignment horizontal="right" wrapText="1" shrinkToFit="1"/>
    </xf>
    <xf numFmtId="0" fontId="0" fillId="0" borderId="8" xfId="0" applyFont="1" applyFill="1" applyBorder="1" applyAlignment="1">
      <alignment horizontal="right" wrapText="1" shrinkToFit="1"/>
    </xf>
    <xf numFmtId="0" fontId="0" fillId="0" borderId="9" xfId="0" applyFont="1" applyFill="1" applyBorder="1" applyAlignment="1">
      <alignment horizontal="right" wrapText="1" shrinkToFit="1"/>
    </xf>
    <xf numFmtId="9" fontId="13" fillId="2" borderId="9" xfId="2" applyFont="1" applyFill="1" applyBorder="1" applyAlignment="1">
      <alignment horizontal="right" wrapText="1" shrinkToFit="1"/>
    </xf>
    <xf numFmtId="9" fontId="13" fillId="2" borderId="2" xfId="2" applyFont="1" applyFill="1" applyBorder="1" applyAlignment="1">
      <alignment horizontal="right" wrapText="1" shrinkToFit="1"/>
    </xf>
    <xf numFmtId="0" fontId="75" fillId="0" borderId="9" xfId="0" applyFont="1" applyBorder="1" applyAlignment="1">
      <alignment vertical="center" wrapText="1" shrinkToFit="1"/>
    </xf>
    <xf numFmtId="0" fontId="75" fillId="0" borderId="9" xfId="0" applyFont="1" applyBorder="1" applyAlignment="1">
      <alignment horizontal="left" vertical="center" wrapText="1" shrinkToFit="1"/>
    </xf>
    <xf numFmtId="0" fontId="75" fillId="0" borderId="0" xfId="0" applyFont="1" applyFill="1" applyBorder="1" applyAlignment="1">
      <alignment horizontal="right" wrapText="1" shrinkToFit="1"/>
    </xf>
    <xf numFmtId="0" fontId="75" fillId="0" borderId="3" xfId="0" applyFont="1" applyFill="1" applyBorder="1" applyAlignment="1">
      <alignment horizontal="right" wrapText="1" shrinkToFit="1"/>
    </xf>
    <xf numFmtId="0" fontId="80" fillId="0" borderId="6" xfId="0" applyFont="1" applyFill="1" applyBorder="1" applyAlignment="1">
      <alignment horizontal="right" wrapText="1" shrinkToFit="1"/>
    </xf>
    <xf numFmtId="0" fontId="80" fillId="0" borderId="3" xfId="0" applyFont="1" applyFill="1" applyBorder="1" applyAlignment="1">
      <alignment horizontal="right" wrapText="1" shrinkToFit="1"/>
    </xf>
    <xf numFmtId="0" fontId="80" fillId="0" borderId="5" xfId="0" applyFont="1" applyFill="1" applyBorder="1" applyAlignment="1">
      <alignment horizontal="right" wrapText="1" shrinkToFit="1"/>
    </xf>
    <xf numFmtId="0" fontId="80" fillId="0" borderId="0" xfId="0" applyFont="1" applyFill="1" applyBorder="1" applyAlignment="1">
      <alignment horizontal="right" wrapText="1" shrinkToFit="1"/>
    </xf>
    <xf numFmtId="9" fontId="80" fillId="2" borderId="5" xfId="2" applyFont="1" applyFill="1" applyBorder="1" applyAlignment="1">
      <alignment horizontal="right" wrapText="1" shrinkToFit="1"/>
    </xf>
    <xf numFmtId="9" fontId="80" fillId="2" borderId="0" xfId="2" applyFont="1" applyFill="1" applyBorder="1" applyAlignment="1">
      <alignment horizontal="right" wrapText="1" shrinkToFit="1"/>
    </xf>
    <xf numFmtId="9" fontId="13" fillId="2" borderId="7" xfId="2" applyFont="1" applyFill="1" applyBorder="1" applyAlignment="1">
      <alignment horizontal="right" wrapText="1" shrinkToFit="1"/>
    </xf>
    <xf numFmtId="9" fontId="13" fillId="2" borderId="0" xfId="2" applyFont="1" applyFill="1" applyBorder="1" applyAlignment="1">
      <alignment horizontal="right" wrapText="1" shrinkToFit="1"/>
    </xf>
    <xf numFmtId="0" fontId="0" fillId="0" borderId="0" xfId="0" applyFill="1" applyBorder="1" applyAlignment="1">
      <alignment horizontal="right" wrapText="1" shrinkToFit="1"/>
    </xf>
    <xf numFmtId="0" fontId="0" fillId="0" borderId="5" xfId="0" applyBorder="1" applyAlignment="1">
      <alignment horizontal="center" wrapText="1" shrinkToFit="1"/>
    </xf>
    <xf numFmtId="0" fontId="0" fillId="0" borderId="6" xfId="0" applyBorder="1" applyAlignment="1">
      <alignment horizontal="center" wrapText="1" shrinkToFit="1"/>
    </xf>
    <xf numFmtId="0" fontId="0" fillId="0" borderId="0" xfId="0" applyBorder="1" applyAlignment="1">
      <alignment horizontal="center" wrapText="1" shrinkToFit="1"/>
    </xf>
    <xf numFmtId="0" fontId="0" fillId="0" borderId="3" xfId="0" applyBorder="1" applyAlignment="1">
      <alignment horizontal="center" wrapText="1" shrinkToFit="1"/>
    </xf>
    <xf numFmtId="0" fontId="2" fillId="0" borderId="0" xfId="0" applyFont="1" applyFill="1" applyBorder="1" applyAlignment="1">
      <alignment horizontal="center" textRotation="90" wrapText="1" shrinkToFit="1"/>
    </xf>
    <xf numFmtId="0" fontId="2" fillId="0" borderId="3" xfId="0" applyFont="1" applyFill="1" applyBorder="1" applyAlignment="1">
      <alignment horizontal="center" textRotation="90" wrapText="1" shrinkToFit="1"/>
    </xf>
    <xf numFmtId="0" fontId="80" fillId="0" borderId="0" xfId="0" applyFont="1" applyBorder="1" applyAlignment="1">
      <alignment horizontal="left" wrapText="1" shrinkToFit="1"/>
    </xf>
    <xf numFmtId="0" fontId="80" fillId="0" borderId="3" xfId="0" applyFont="1" applyBorder="1" applyAlignment="1">
      <alignment horizontal="left" wrapText="1" shrinkToFit="1"/>
    </xf>
    <xf numFmtId="0" fontId="80" fillId="0" borderId="6" xfId="0" applyFont="1" applyFill="1" applyBorder="1" applyAlignment="1">
      <alignment horizontal="right" wrapText="1"/>
    </xf>
    <xf numFmtId="0" fontId="80" fillId="0" borderId="3" xfId="0" applyFont="1" applyFill="1" applyBorder="1" applyAlignment="1">
      <alignment horizontal="right" wrapText="1"/>
    </xf>
    <xf numFmtId="9" fontId="80" fillId="2" borderId="9" xfId="2" applyFont="1" applyFill="1" applyBorder="1" applyAlignment="1">
      <alignment horizontal="right" wrapText="1"/>
    </xf>
    <xf numFmtId="0" fontId="80" fillId="0" borderId="9" xfId="0" applyFont="1" applyFill="1" applyBorder="1" applyAlignment="1">
      <alignment horizontal="left" wrapText="1"/>
    </xf>
    <xf numFmtId="0" fontId="80" fillId="0" borderId="5" xfId="0" applyFont="1" applyFill="1" applyBorder="1" applyAlignment="1">
      <alignment horizontal="right" wrapText="1"/>
    </xf>
    <xf numFmtId="0" fontId="80" fillId="0" borderId="0" xfId="0" applyFont="1" applyFill="1" applyBorder="1" applyAlignment="1">
      <alignment horizontal="right" wrapText="1"/>
    </xf>
    <xf numFmtId="9" fontId="75" fillId="2" borderId="9" xfId="2" applyFont="1" applyFill="1" applyBorder="1" applyAlignment="1">
      <alignment horizontal="right" wrapText="1"/>
    </xf>
    <xf numFmtId="0" fontId="75" fillId="0" borderId="0" xfId="0" applyFont="1" applyFill="1" applyBorder="1" applyAlignment="1">
      <alignment horizontal="right" wrapText="1"/>
    </xf>
    <xf numFmtId="0" fontId="75" fillId="0" borderId="3" xfId="0" applyFont="1" applyFill="1" applyBorder="1" applyAlignment="1">
      <alignment horizontal="right" wrapText="1"/>
    </xf>
    <xf numFmtId="0" fontId="75" fillId="0" borderId="9" xfId="0" applyFont="1" applyFill="1" applyBorder="1" applyAlignment="1">
      <alignment horizontal="right" wrapText="1"/>
    </xf>
    <xf numFmtId="9" fontId="80" fillId="2" borderId="0" xfId="2" applyFont="1" applyFill="1" applyBorder="1" applyAlignment="1">
      <alignment horizontal="right" wrapText="1"/>
    </xf>
    <xf numFmtId="0" fontId="80" fillId="0" borderId="4" xfId="0" applyFont="1" applyFill="1" applyBorder="1" applyAlignment="1">
      <alignment horizontal="right" wrapText="1"/>
    </xf>
    <xf numFmtId="9" fontId="75" fillId="2" borderId="0" xfId="2" applyFont="1" applyFill="1" applyBorder="1" applyAlignment="1">
      <alignment horizontal="right" wrapText="1"/>
    </xf>
    <xf numFmtId="0" fontId="0" fillId="0" borderId="3" xfId="0" applyBorder="1" applyAlignment="1">
      <alignment horizontal="center" wrapText="1"/>
    </xf>
    <xf numFmtId="0" fontId="2" fillId="0" borderId="0" xfId="0" applyFont="1" applyFill="1" applyBorder="1" applyAlignment="1">
      <alignment horizontal="center" textRotation="90" wrapText="1"/>
    </xf>
    <xf numFmtId="0" fontId="2" fillId="0" borderId="3" xfId="0" applyFont="1" applyFill="1" applyBorder="1" applyAlignment="1">
      <alignment horizontal="center" textRotation="90" wrapText="1"/>
    </xf>
    <xf numFmtId="0" fontId="0" fillId="0" borderId="5" xfId="0" applyBorder="1" applyAlignment="1">
      <alignment horizontal="center" wrapText="1"/>
    </xf>
    <xf numFmtId="0" fontId="0" fillId="0" borderId="6" xfId="0" applyBorder="1" applyAlignment="1">
      <alignment horizontal="center" wrapText="1"/>
    </xf>
    <xf numFmtId="0" fontId="86" fillId="0" borderId="0" xfId="0" applyFont="1" applyAlignment="1">
      <alignment horizontal="center"/>
    </xf>
    <xf numFmtId="0" fontId="41" fillId="0" borderId="0" xfId="0" applyFont="1" applyAlignment="1">
      <alignment horizontal="left" vertical="top" wrapText="1"/>
    </xf>
    <xf numFmtId="0" fontId="41" fillId="0" borderId="1" xfId="0" applyFont="1" applyBorder="1" applyAlignment="1">
      <alignment horizontal="left" vertical="top" wrapText="1"/>
    </xf>
    <xf numFmtId="0" fontId="0" fillId="2" borderId="10" xfId="0" applyFill="1" applyBorder="1" applyAlignment="1">
      <alignment horizontal="left" wrapText="1" shrinkToFit="1"/>
    </xf>
    <xf numFmtId="0" fontId="0" fillId="0" borderId="10" xfId="0" applyBorder="1" applyAlignment="1">
      <alignment horizontal="center" wrapText="1" shrinkToFit="1"/>
    </xf>
    <xf numFmtId="0" fontId="0" fillId="2" borderId="2" xfId="0" applyFill="1" applyBorder="1" applyAlignment="1">
      <alignment horizontal="center" wrapText="1" shrinkToFit="1"/>
    </xf>
    <xf numFmtId="0" fontId="0" fillId="0" borderId="0" xfId="0" applyAlignment="1">
      <alignment horizontal="center" wrapText="1" shrinkToFit="1"/>
    </xf>
    <xf numFmtId="0" fontId="35" fillId="3" borderId="4" xfId="0" applyFont="1" applyFill="1" applyBorder="1" applyAlignment="1">
      <alignment horizontal="center" wrapText="1" shrinkToFit="1"/>
    </xf>
    <xf numFmtId="0" fontId="35" fillId="3" borderId="5" xfId="0" applyFont="1" applyFill="1" applyBorder="1" applyAlignment="1">
      <alignment horizontal="center" wrapText="1" shrinkToFit="1"/>
    </xf>
    <xf numFmtId="0" fontId="35" fillId="3" borderId="6" xfId="0" applyFont="1" applyFill="1" applyBorder="1" applyAlignment="1">
      <alignment horizontal="center" wrapText="1" shrinkToFit="1"/>
    </xf>
    <xf numFmtId="0" fontId="0" fillId="2" borderId="10" xfId="0" applyFill="1" applyBorder="1" applyAlignment="1">
      <alignment horizontal="center" wrapText="1" shrinkToFit="1"/>
    </xf>
    <xf numFmtId="0" fontId="0" fillId="0" borderId="10" xfId="0" applyNumberFormat="1" applyFill="1" applyBorder="1" applyAlignment="1">
      <alignment horizontal="left" wrapText="1" shrinkToFit="1"/>
    </xf>
    <xf numFmtId="0" fontId="35" fillId="3" borderId="9" xfId="0" applyFont="1" applyFill="1" applyBorder="1" applyAlignment="1">
      <alignment horizontal="center" wrapText="1" shrinkToFit="1"/>
    </xf>
    <xf numFmtId="0" fontId="9" fillId="3" borderId="0" xfId="0" applyFont="1" applyFill="1" applyBorder="1" applyAlignment="1">
      <alignment horizontal="center" wrapText="1" shrinkToFit="1"/>
    </xf>
    <xf numFmtId="0" fontId="9" fillId="3" borderId="3" xfId="0" applyFont="1" applyFill="1" applyBorder="1" applyAlignment="1">
      <alignment horizontal="center" wrapText="1" shrinkToFit="1"/>
    </xf>
    <xf numFmtId="0" fontId="0" fillId="2" borderId="15" xfId="0" applyFill="1" applyBorder="1" applyAlignment="1">
      <alignment horizontal="center" wrapText="1" shrinkToFit="1"/>
    </xf>
    <xf numFmtId="0" fontId="0" fillId="0" borderId="2" xfId="0" applyFill="1" applyBorder="1" applyAlignment="1">
      <alignment horizontal="center" wrapText="1" shrinkToFit="1"/>
    </xf>
    <xf numFmtId="0" fontId="0" fillId="0" borderId="8" xfId="0" applyFill="1" applyBorder="1" applyAlignment="1">
      <alignment horizontal="center" wrapText="1" shrinkToFit="1"/>
    </xf>
    <xf numFmtId="0" fontId="0" fillId="0" borderId="10" xfId="0" applyFill="1" applyBorder="1" applyAlignment="1">
      <alignment horizontal="center" wrapText="1" shrinkToFit="1"/>
    </xf>
    <xf numFmtId="0" fontId="0" fillId="0" borderId="15" xfId="0" applyFill="1" applyBorder="1" applyAlignment="1">
      <alignment horizontal="center" wrapText="1" shrinkToFit="1"/>
    </xf>
    <xf numFmtId="0" fontId="0" fillId="3" borderId="9" xfId="0" applyFill="1" applyBorder="1" applyAlignment="1">
      <alignment horizontal="center" wrapText="1" shrinkToFit="1"/>
    </xf>
    <xf numFmtId="0" fontId="0" fillId="3" borderId="0" xfId="0" applyFill="1" applyBorder="1" applyAlignment="1">
      <alignment horizontal="center" wrapText="1" shrinkToFit="1"/>
    </xf>
    <xf numFmtId="0" fontId="0" fillId="0" borderId="0" xfId="0" applyAlignment="1">
      <alignment horizontal="right" wrapText="1"/>
    </xf>
    <xf numFmtId="0" fontId="36" fillId="0" borderId="0" xfId="0" applyFont="1" applyAlignment="1">
      <alignment horizontal="center" wrapText="1"/>
    </xf>
    <xf numFmtId="0" fontId="0" fillId="0" borderId="0" xfId="0" applyAlignment="1">
      <alignment horizontal="center" wrapText="1"/>
    </xf>
    <xf numFmtId="0" fontId="36" fillId="0" borderId="0" xfId="0" applyFont="1" applyFill="1" applyAlignment="1">
      <alignment horizontal="right" wrapText="1"/>
    </xf>
    <xf numFmtId="0" fontId="38" fillId="0" borderId="1" xfId="0" applyFont="1" applyBorder="1" applyAlignment="1">
      <alignment horizontal="center" wrapText="1"/>
    </xf>
  </cellXfs>
  <cellStyles count="5">
    <cellStyle name="Hyperlink" xfId="1" builtinId="8"/>
    <cellStyle name="Normal" xfId="0" builtinId="0"/>
    <cellStyle name="Percent" xfId="2" builtinId="5"/>
    <cellStyle name="Percent 2" xfId="3"/>
    <cellStyle name="Style 1" xfId="4"/>
  </cellStyles>
  <dxfs count="714">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ont>
        <color rgb="FF0000FF"/>
      </font>
    </dxf>
  </dxfs>
  <tableStyles count="0" defaultTableStyle="TableStyleMedium9" defaultPivotStyle="PivotStyleLight16"/>
  <colors>
    <mruColors>
      <color rgb="FF0000FF"/>
      <color rgb="FF006600"/>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22</xdr:row>
          <xdr:rowOff>200025</xdr:rowOff>
        </xdr:from>
        <xdr:to>
          <xdr:col>3</xdr:col>
          <xdr:colOff>352425</xdr:colOff>
          <xdr:row>22</xdr:row>
          <xdr:rowOff>609600</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238125</xdr:rowOff>
        </xdr:from>
        <xdr:to>
          <xdr:col>4</xdr:col>
          <xdr:colOff>333375</xdr:colOff>
          <xdr:row>22</xdr:row>
          <xdr:rowOff>590550</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28575</xdr:rowOff>
        </xdr:from>
        <xdr:to>
          <xdr:col>3</xdr:col>
          <xdr:colOff>381000</xdr:colOff>
          <xdr:row>24</xdr:row>
          <xdr:rowOff>0</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23</xdr:row>
          <xdr:rowOff>47625</xdr:rowOff>
        </xdr:from>
        <xdr:to>
          <xdr:col>4</xdr:col>
          <xdr:colOff>352425</xdr:colOff>
          <xdr:row>23</xdr:row>
          <xdr:rowOff>400050</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10</xdr:row>
          <xdr:rowOff>381000</xdr:rowOff>
        </xdr:from>
        <xdr:to>
          <xdr:col>0</xdr:col>
          <xdr:colOff>504825</xdr:colOff>
          <xdr:row>11</xdr:row>
          <xdr:rowOff>228600</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390525</xdr:rowOff>
        </xdr:from>
        <xdr:to>
          <xdr:col>3</xdr:col>
          <xdr:colOff>523875</xdr:colOff>
          <xdr:row>11</xdr:row>
          <xdr:rowOff>228600</xdr:rowOff>
        </xdr:to>
        <xdr:sp macro="" textlink="">
          <xdr:nvSpPr>
            <xdr:cNvPr id="6150" name="Check Box 6"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xdr:row>
          <xdr:rowOff>438150</xdr:rowOff>
        </xdr:from>
        <xdr:to>
          <xdr:col>0</xdr:col>
          <xdr:colOff>504825</xdr:colOff>
          <xdr:row>4</xdr:row>
          <xdr:rowOff>209550</xdr:rowOff>
        </xdr:to>
        <xdr:sp macro="" textlink="">
          <xdr:nvSpPr>
            <xdr:cNvPr id="6157" name="Check Box 13" hidden="1">
              <a:extLst>
                <a:ext uri="{63B3BB69-23CF-44E3-9099-C40C66FF867C}">
                  <a14:compatExt spid="_x0000_s6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361950</xdr:rowOff>
        </xdr:from>
        <xdr:to>
          <xdr:col>0</xdr:col>
          <xdr:colOff>485775</xdr:colOff>
          <xdr:row>5</xdr:row>
          <xdr:rowOff>209550</xdr:rowOff>
        </xdr:to>
        <xdr:sp macro="" textlink="">
          <xdr:nvSpPr>
            <xdr:cNvPr id="6158" name="Check Box 14" hidden="1">
              <a:extLst>
                <a:ext uri="{63B3BB69-23CF-44E3-9099-C40C66FF867C}">
                  <a14:compatExt spid="_x0000_s6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xdr:row>
          <xdr:rowOff>381000</xdr:rowOff>
        </xdr:from>
        <xdr:to>
          <xdr:col>0</xdr:col>
          <xdr:colOff>504825</xdr:colOff>
          <xdr:row>6</xdr:row>
          <xdr:rowOff>228600</xdr:rowOff>
        </xdr:to>
        <xdr:sp macro="" textlink="">
          <xdr:nvSpPr>
            <xdr:cNvPr id="6159" name="Check Box 15" hidden="1">
              <a:extLst>
                <a:ext uri="{63B3BB69-23CF-44E3-9099-C40C66FF867C}">
                  <a14:compatExt spid="_x0000_s6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xdr:row>
          <xdr:rowOff>381000</xdr:rowOff>
        </xdr:from>
        <xdr:to>
          <xdr:col>0</xdr:col>
          <xdr:colOff>504825</xdr:colOff>
          <xdr:row>7</xdr:row>
          <xdr:rowOff>228600</xdr:rowOff>
        </xdr:to>
        <xdr:sp macro="" textlink="">
          <xdr:nvSpPr>
            <xdr:cNvPr id="6160" name="Check Box 16" hidden="1">
              <a:extLst>
                <a:ext uri="{63B3BB69-23CF-44E3-9099-C40C66FF867C}">
                  <a14:compatExt spid="_x0000_s6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390525</xdr:rowOff>
        </xdr:from>
        <xdr:to>
          <xdr:col>0</xdr:col>
          <xdr:colOff>485775</xdr:colOff>
          <xdr:row>8</xdr:row>
          <xdr:rowOff>238125</xdr:rowOff>
        </xdr:to>
        <xdr:sp macro="" textlink="">
          <xdr:nvSpPr>
            <xdr:cNvPr id="6161" name="Check Box 17" hidden="1">
              <a:extLst>
                <a:ext uri="{63B3BB69-23CF-44E3-9099-C40C66FF867C}">
                  <a14:compatExt spid="_x0000_s6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361950</xdr:rowOff>
        </xdr:from>
        <xdr:to>
          <xdr:col>0</xdr:col>
          <xdr:colOff>485775</xdr:colOff>
          <xdr:row>9</xdr:row>
          <xdr:rowOff>209550</xdr:rowOff>
        </xdr:to>
        <xdr:sp macro="" textlink="">
          <xdr:nvSpPr>
            <xdr:cNvPr id="6162" name="Check Box 18" hidden="1">
              <a:extLst>
                <a:ext uri="{63B3BB69-23CF-44E3-9099-C40C66FF867C}">
                  <a14:compatExt spid="_x0000_s6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xdr:row>
          <xdr:rowOff>381000</xdr:rowOff>
        </xdr:from>
        <xdr:to>
          <xdr:col>0</xdr:col>
          <xdr:colOff>495300</xdr:colOff>
          <xdr:row>10</xdr:row>
          <xdr:rowOff>228600</xdr:rowOff>
        </xdr:to>
        <xdr:sp macro="" textlink="">
          <xdr:nvSpPr>
            <xdr:cNvPr id="6163" name="Check Box 19" hidden="1">
              <a:extLst>
                <a:ext uri="{63B3BB69-23CF-44E3-9099-C40C66FF867C}">
                  <a14:compatExt spid="_x0000_s6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466725</xdr:rowOff>
        </xdr:from>
        <xdr:to>
          <xdr:col>3</xdr:col>
          <xdr:colOff>485775</xdr:colOff>
          <xdr:row>4</xdr:row>
          <xdr:rowOff>238125</xdr:rowOff>
        </xdr:to>
        <xdr:sp macro="" textlink="">
          <xdr:nvSpPr>
            <xdr:cNvPr id="6164" name="Check Box 20" hidden="1">
              <a:extLst>
                <a:ext uri="{63B3BB69-23CF-44E3-9099-C40C66FF867C}">
                  <a14:compatExt spid="_x0000_s6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381000</xdr:rowOff>
        </xdr:from>
        <xdr:to>
          <xdr:col>3</xdr:col>
          <xdr:colOff>485775</xdr:colOff>
          <xdr:row>5</xdr:row>
          <xdr:rowOff>228600</xdr:rowOff>
        </xdr:to>
        <xdr:sp macro="" textlink="">
          <xdr:nvSpPr>
            <xdr:cNvPr id="6165" name="Check Box 21" hidden="1">
              <a:extLst>
                <a:ext uri="{63B3BB69-23CF-44E3-9099-C40C66FF867C}">
                  <a14:compatExt spid="_x0000_s6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390525</xdr:rowOff>
        </xdr:from>
        <xdr:to>
          <xdr:col>3</xdr:col>
          <xdr:colOff>485775</xdr:colOff>
          <xdr:row>6</xdr:row>
          <xdr:rowOff>238125</xdr:rowOff>
        </xdr:to>
        <xdr:sp macro="" textlink="">
          <xdr:nvSpPr>
            <xdr:cNvPr id="6166" name="Check Box 22" hidden="1">
              <a:extLst>
                <a:ext uri="{63B3BB69-23CF-44E3-9099-C40C66FF867C}">
                  <a14:compatExt spid="_x0000_s6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381000</xdr:rowOff>
        </xdr:from>
        <xdr:to>
          <xdr:col>3</xdr:col>
          <xdr:colOff>495300</xdr:colOff>
          <xdr:row>7</xdr:row>
          <xdr:rowOff>228600</xdr:rowOff>
        </xdr:to>
        <xdr:sp macro="" textlink="">
          <xdr:nvSpPr>
            <xdr:cNvPr id="6167" name="Check Box 23" hidden="1">
              <a:extLst>
                <a:ext uri="{63B3BB69-23CF-44E3-9099-C40C66FF867C}">
                  <a14:compatExt spid="_x0000_s6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390525</xdr:rowOff>
        </xdr:from>
        <xdr:to>
          <xdr:col>3</xdr:col>
          <xdr:colOff>485775</xdr:colOff>
          <xdr:row>8</xdr:row>
          <xdr:rowOff>238125</xdr:rowOff>
        </xdr:to>
        <xdr:sp macro="" textlink="">
          <xdr:nvSpPr>
            <xdr:cNvPr id="6168" name="Check Box 24" hidden="1">
              <a:extLst>
                <a:ext uri="{63B3BB69-23CF-44E3-9099-C40C66FF867C}">
                  <a14:compatExt spid="_x0000_s6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381000</xdr:rowOff>
        </xdr:from>
        <xdr:to>
          <xdr:col>3</xdr:col>
          <xdr:colOff>495300</xdr:colOff>
          <xdr:row>9</xdr:row>
          <xdr:rowOff>228600</xdr:rowOff>
        </xdr:to>
        <xdr:sp macro="" textlink="">
          <xdr:nvSpPr>
            <xdr:cNvPr id="6169" name="Check Box 25" hidden="1">
              <a:extLst>
                <a:ext uri="{63B3BB69-23CF-44E3-9099-C40C66FF867C}">
                  <a14:compatExt spid="_x0000_s6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381000</xdr:rowOff>
        </xdr:from>
        <xdr:to>
          <xdr:col>3</xdr:col>
          <xdr:colOff>514350</xdr:colOff>
          <xdr:row>10</xdr:row>
          <xdr:rowOff>228600</xdr:rowOff>
        </xdr:to>
        <xdr:sp macro="" textlink="">
          <xdr:nvSpPr>
            <xdr:cNvPr id="6170" name="Check Box 26" hidden="1">
              <a:extLst>
                <a:ext uri="{63B3BB69-23CF-44E3-9099-C40C66FF867C}">
                  <a14:compatExt spid="_x0000_s617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228600</xdr:colOff>
      <xdr:row>28</xdr:row>
      <xdr:rowOff>76200</xdr:rowOff>
    </xdr:to>
    <xdr:grpSp>
      <xdr:nvGrpSpPr>
        <xdr:cNvPr id="50070" name="Group 164"/>
        <xdr:cNvGrpSpPr>
          <a:grpSpLocks/>
        </xdr:cNvGrpSpPr>
      </xdr:nvGrpSpPr>
      <xdr:grpSpPr bwMode="auto">
        <a:xfrm>
          <a:off x="0" y="742950"/>
          <a:ext cx="6324600" cy="4448175"/>
          <a:chOff x="1440" y="5336"/>
          <a:chExt cx="9180" cy="8280"/>
        </a:xfrm>
      </xdr:grpSpPr>
      <xdr:sp macro="" textlink="">
        <xdr:nvSpPr>
          <xdr:cNvPr id="50071" name="Rectangle 165"/>
          <xdr:cNvSpPr>
            <a:spLocks noChangeArrowheads="1"/>
          </xdr:cNvSpPr>
        </xdr:nvSpPr>
        <xdr:spPr bwMode="auto">
          <a:xfrm>
            <a:off x="1440" y="5336"/>
            <a:ext cx="2700" cy="2944"/>
          </a:xfrm>
          <a:prstGeom prst="rect">
            <a:avLst/>
          </a:prstGeom>
          <a:solidFill>
            <a:srgbClr val="FFFFFF"/>
          </a:solidFill>
          <a:ln w="9525">
            <a:solidFill>
              <a:srgbClr val="000000"/>
            </a:solidFill>
            <a:miter lim="800000"/>
            <a:headEnd/>
            <a:tailEnd/>
          </a:ln>
        </xdr:spPr>
      </xdr:sp>
      <xdr:sp macro="" textlink="">
        <xdr:nvSpPr>
          <xdr:cNvPr id="50072" name="Rectangle 166"/>
          <xdr:cNvSpPr>
            <a:spLocks noChangeArrowheads="1"/>
          </xdr:cNvSpPr>
        </xdr:nvSpPr>
        <xdr:spPr bwMode="auto">
          <a:xfrm>
            <a:off x="4680" y="5336"/>
            <a:ext cx="2700" cy="1800"/>
          </a:xfrm>
          <a:prstGeom prst="rect">
            <a:avLst/>
          </a:prstGeom>
          <a:solidFill>
            <a:srgbClr val="FFFFFF"/>
          </a:solidFill>
          <a:ln w="9525">
            <a:solidFill>
              <a:srgbClr val="000000"/>
            </a:solidFill>
            <a:miter lim="800000"/>
            <a:headEnd/>
            <a:tailEnd/>
          </a:ln>
        </xdr:spPr>
      </xdr:sp>
      <xdr:sp macro="" textlink="">
        <xdr:nvSpPr>
          <xdr:cNvPr id="50073" name="Rectangle 167"/>
          <xdr:cNvSpPr>
            <a:spLocks noChangeArrowheads="1"/>
          </xdr:cNvSpPr>
        </xdr:nvSpPr>
        <xdr:spPr bwMode="auto">
          <a:xfrm>
            <a:off x="7920" y="5336"/>
            <a:ext cx="2700" cy="2700"/>
          </a:xfrm>
          <a:prstGeom prst="rect">
            <a:avLst/>
          </a:prstGeom>
          <a:solidFill>
            <a:srgbClr val="FFFFFF"/>
          </a:solidFill>
          <a:ln w="9525">
            <a:solidFill>
              <a:srgbClr val="000000"/>
            </a:solidFill>
            <a:miter lim="800000"/>
            <a:headEnd/>
            <a:tailEnd/>
          </a:ln>
        </xdr:spPr>
      </xdr:sp>
      <xdr:sp macro="" textlink="">
        <xdr:nvSpPr>
          <xdr:cNvPr id="50074" name="Rectangle 168"/>
          <xdr:cNvSpPr>
            <a:spLocks noChangeArrowheads="1"/>
          </xdr:cNvSpPr>
        </xdr:nvSpPr>
        <xdr:spPr bwMode="auto">
          <a:xfrm>
            <a:off x="1620" y="8936"/>
            <a:ext cx="2340" cy="1260"/>
          </a:xfrm>
          <a:prstGeom prst="rect">
            <a:avLst/>
          </a:prstGeom>
          <a:solidFill>
            <a:srgbClr val="FFFFFF"/>
          </a:solidFill>
          <a:ln w="9525">
            <a:solidFill>
              <a:srgbClr val="000000"/>
            </a:solidFill>
            <a:miter lim="800000"/>
            <a:headEnd/>
            <a:tailEnd/>
          </a:ln>
        </xdr:spPr>
      </xdr:sp>
      <xdr:sp macro="" textlink="">
        <xdr:nvSpPr>
          <xdr:cNvPr id="50075" name="Rectangle 169"/>
          <xdr:cNvSpPr>
            <a:spLocks noChangeArrowheads="1"/>
          </xdr:cNvSpPr>
        </xdr:nvSpPr>
        <xdr:spPr bwMode="auto">
          <a:xfrm>
            <a:off x="4860" y="8936"/>
            <a:ext cx="2340" cy="1260"/>
          </a:xfrm>
          <a:prstGeom prst="rect">
            <a:avLst/>
          </a:prstGeom>
          <a:solidFill>
            <a:srgbClr val="FFFFFF"/>
          </a:solidFill>
          <a:ln w="9525">
            <a:solidFill>
              <a:srgbClr val="000000"/>
            </a:solidFill>
            <a:miter lim="800000"/>
            <a:headEnd/>
            <a:tailEnd/>
          </a:ln>
        </xdr:spPr>
      </xdr:sp>
      <xdr:sp macro="" textlink="">
        <xdr:nvSpPr>
          <xdr:cNvPr id="50076" name="Rectangle 170"/>
          <xdr:cNvSpPr>
            <a:spLocks noChangeArrowheads="1"/>
          </xdr:cNvSpPr>
        </xdr:nvSpPr>
        <xdr:spPr bwMode="auto">
          <a:xfrm>
            <a:off x="8100" y="8936"/>
            <a:ext cx="2340" cy="1260"/>
          </a:xfrm>
          <a:prstGeom prst="rect">
            <a:avLst/>
          </a:prstGeom>
          <a:solidFill>
            <a:srgbClr val="FFFFFF"/>
          </a:solidFill>
          <a:ln w="9525">
            <a:solidFill>
              <a:srgbClr val="000000"/>
            </a:solidFill>
            <a:miter lim="800000"/>
            <a:headEnd/>
            <a:tailEnd/>
          </a:ln>
        </xdr:spPr>
      </xdr:sp>
      <xdr:sp macro="" textlink="">
        <xdr:nvSpPr>
          <xdr:cNvPr id="50077" name="Rectangle 171"/>
          <xdr:cNvSpPr>
            <a:spLocks noChangeArrowheads="1"/>
          </xdr:cNvSpPr>
        </xdr:nvSpPr>
        <xdr:spPr bwMode="auto">
          <a:xfrm>
            <a:off x="1440" y="11096"/>
            <a:ext cx="2880" cy="2520"/>
          </a:xfrm>
          <a:prstGeom prst="rect">
            <a:avLst/>
          </a:prstGeom>
          <a:solidFill>
            <a:srgbClr val="FFFFFF"/>
          </a:solidFill>
          <a:ln w="9525">
            <a:solidFill>
              <a:srgbClr val="000000"/>
            </a:solidFill>
            <a:miter lim="800000"/>
            <a:headEnd/>
            <a:tailEnd/>
          </a:ln>
        </xdr:spPr>
      </xdr:sp>
      <xdr:sp macro="" textlink="">
        <xdr:nvSpPr>
          <xdr:cNvPr id="50078" name="Rectangle 172"/>
          <xdr:cNvSpPr>
            <a:spLocks noChangeArrowheads="1"/>
          </xdr:cNvSpPr>
        </xdr:nvSpPr>
        <xdr:spPr bwMode="auto">
          <a:xfrm>
            <a:off x="4680" y="11064"/>
            <a:ext cx="2520" cy="1980"/>
          </a:xfrm>
          <a:prstGeom prst="rect">
            <a:avLst/>
          </a:prstGeom>
          <a:solidFill>
            <a:srgbClr val="FFFFFF"/>
          </a:solidFill>
          <a:ln w="9525">
            <a:solidFill>
              <a:srgbClr val="000000"/>
            </a:solidFill>
            <a:miter lim="800000"/>
            <a:headEnd/>
            <a:tailEnd/>
          </a:ln>
        </xdr:spPr>
      </xdr:sp>
      <xdr:sp macro="" textlink="">
        <xdr:nvSpPr>
          <xdr:cNvPr id="50079" name="Rectangle 173"/>
          <xdr:cNvSpPr>
            <a:spLocks noChangeArrowheads="1"/>
          </xdr:cNvSpPr>
        </xdr:nvSpPr>
        <xdr:spPr bwMode="auto">
          <a:xfrm>
            <a:off x="7560" y="11096"/>
            <a:ext cx="3060" cy="2520"/>
          </a:xfrm>
          <a:prstGeom prst="rect">
            <a:avLst/>
          </a:prstGeom>
          <a:solidFill>
            <a:srgbClr val="FFFFFF"/>
          </a:solidFill>
          <a:ln w="9525">
            <a:solidFill>
              <a:srgbClr val="000000"/>
            </a:solidFill>
            <a:miter lim="800000"/>
            <a:headEnd/>
            <a:tailEnd/>
          </a:ln>
        </xdr:spPr>
      </xdr:sp>
      <xdr:sp macro="" textlink="">
        <xdr:nvSpPr>
          <xdr:cNvPr id="175" name="Text Box 12"/>
          <xdr:cNvSpPr txBox="1">
            <a:spLocks noChangeArrowheads="1"/>
          </xdr:cNvSpPr>
        </xdr:nvSpPr>
        <xdr:spPr bwMode="auto">
          <a:xfrm>
            <a:off x="1620" y="5513"/>
            <a:ext cx="2336" cy="2589"/>
          </a:xfrm>
          <a:prstGeom prst="rect">
            <a:avLst/>
          </a:prstGeom>
          <a:solidFill>
            <a:srgbClr val="FFFFFF"/>
          </a:solidFill>
          <a:ln w="9525">
            <a:solidFill>
              <a:srgbClr val="FFFFFF"/>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900"/>
              </a:lnSpc>
            </a:pPr>
            <a:r>
              <a:rPr lang="en-US" sz="1000" b="1" u="sng">
                <a:latin typeface="Arial" charset="0"/>
              </a:rPr>
              <a:t>Inputs</a:t>
            </a:r>
            <a:r>
              <a:rPr lang="zh-TW" sz="1000"/>
              <a:t>輸入</a:t>
            </a:r>
            <a:r>
              <a:rPr lang="en-US" sz="1000" b="1" u="sng">
                <a:latin typeface="Arial" charset="0"/>
              </a:rPr>
              <a:t> </a:t>
            </a:r>
          </a:p>
          <a:p>
            <a:pPr>
              <a:lnSpc>
                <a:spcPts val="1700"/>
              </a:lnSpc>
            </a:pPr>
            <a:endParaRPr lang="en-US">
              <a:latin typeface="Arial" charset="0"/>
            </a:endParaRPr>
          </a:p>
        </xdr:txBody>
      </xdr:sp>
      <xdr:sp macro="" textlink="">
        <xdr:nvSpPr>
          <xdr:cNvPr id="176" name="Text Box 13"/>
          <xdr:cNvSpPr txBox="1">
            <a:spLocks noChangeArrowheads="1"/>
          </xdr:cNvSpPr>
        </xdr:nvSpPr>
        <xdr:spPr bwMode="auto">
          <a:xfrm>
            <a:off x="4855" y="5513"/>
            <a:ext cx="2350" cy="1454"/>
          </a:xfrm>
          <a:prstGeom prst="rect">
            <a:avLst/>
          </a:prstGeom>
          <a:solidFill>
            <a:srgbClr val="FFFFFF"/>
          </a:solidFill>
          <a:ln w="9525">
            <a:solidFill>
              <a:srgbClr val="FFFFFF"/>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000"/>
              </a:lnSpc>
            </a:pPr>
            <a:r>
              <a:rPr lang="en-US" sz="1000" b="1" u="sng">
                <a:latin typeface="Arial" charset="0"/>
              </a:rPr>
              <a:t>Measure(s) </a:t>
            </a:r>
            <a:r>
              <a:rPr lang="zh-TW" sz="1000"/>
              <a:t>測量</a:t>
            </a:r>
            <a:endParaRPr lang="en-US" sz="1000" b="1" u="sng">
              <a:latin typeface="Arial" charset="0"/>
            </a:endParaRPr>
          </a:p>
          <a:p>
            <a:pPr>
              <a:lnSpc>
                <a:spcPts val="1600"/>
              </a:lnSpc>
            </a:pPr>
            <a:endParaRPr lang="en-US">
              <a:latin typeface="Arial" charset="0"/>
            </a:endParaRPr>
          </a:p>
        </xdr:txBody>
      </xdr:sp>
      <xdr:sp macro="" textlink="">
        <xdr:nvSpPr>
          <xdr:cNvPr id="177" name="Text Box 14"/>
          <xdr:cNvSpPr txBox="1">
            <a:spLocks noChangeArrowheads="1"/>
          </xdr:cNvSpPr>
        </xdr:nvSpPr>
        <xdr:spPr bwMode="auto">
          <a:xfrm>
            <a:off x="8104" y="5513"/>
            <a:ext cx="2336" cy="2340"/>
          </a:xfrm>
          <a:prstGeom prst="rect">
            <a:avLst/>
          </a:prstGeom>
          <a:solidFill>
            <a:srgbClr val="FFFFFF"/>
          </a:solidFill>
          <a:ln w="9525">
            <a:solidFill>
              <a:srgbClr val="FFFFFF"/>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000" b="1" u="sng">
                <a:latin typeface="Arial" charset="0"/>
              </a:rPr>
              <a:t>Outputs </a:t>
            </a:r>
            <a:r>
              <a:rPr lang="zh-TW" sz="1000"/>
              <a:t>輸出</a:t>
            </a:r>
            <a:endParaRPr lang="en-US" sz="1000" b="1" u="sng">
              <a:latin typeface="Arial" charset="0"/>
            </a:endParaRPr>
          </a:p>
        </xdr:txBody>
      </xdr:sp>
      <xdr:sp macro="" textlink="">
        <xdr:nvSpPr>
          <xdr:cNvPr id="178" name="Text Box 15"/>
          <xdr:cNvSpPr txBox="1">
            <a:spLocks noChangeArrowheads="1"/>
          </xdr:cNvSpPr>
        </xdr:nvSpPr>
        <xdr:spPr bwMode="auto">
          <a:xfrm>
            <a:off x="1799" y="9006"/>
            <a:ext cx="1991" cy="1082"/>
          </a:xfrm>
          <a:prstGeom prst="rect">
            <a:avLst/>
          </a:prstGeom>
          <a:solidFill>
            <a:srgbClr val="FFFFFF"/>
          </a:solidFill>
          <a:ln w="9525">
            <a:solidFill>
              <a:srgbClr val="FFFFFF"/>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000" b="1" u="sng">
                <a:latin typeface="Arial" charset="0"/>
              </a:rPr>
              <a:t>Supplier </a:t>
            </a:r>
            <a:r>
              <a:rPr lang="zh-TW" sz="1000"/>
              <a:t>供應商</a:t>
            </a:r>
            <a:endParaRPr lang="en-US" sz="1000" b="1" u="sng">
              <a:latin typeface="Arial" charset="0"/>
            </a:endParaRPr>
          </a:p>
          <a:p>
            <a:r>
              <a:rPr lang="en-US" sz="1100">
                <a:latin typeface="Arial" charset="0"/>
              </a:rPr>
              <a:t>.</a:t>
            </a:r>
            <a:endParaRPr lang="en-US">
              <a:latin typeface="Arial" charset="0"/>
            </a:endParaRPr>
          </a:p>
        </xdr:txBody>
      </xdr:sp>
      <xdr:sp macro="" textlink="">
        <xdr:nvSpPr>
          <xdr:cNvPr id="179" name="Text Box 16"/>
          <xdr:cNvSpPr txBox="1">
            <a:spLocks noChangeArrowheads="1"/>
          </xdr:cNvSpPr>
        </xdr:nvSpPr>
        <xdr:spPr bwMode="auto">
          <a:xfrm>
            <a:off x="5035" y="9113"/>
            <a:ext cx="1991" cy="922"/>
          </a:xfrm>
          <a:prstGeom prst="rect">
            <a:avLst/>
          </a:prstGeom>
          <a:solidFill>
            <a:srgbClr val="FFFFFF"/>
          </a:solidFill>
          <a:ln w="9525">
            <a:solidFill>
              <a:srgbClr val="FFFFFF"/>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000"/>
              </a:lnSpc>
            </a:pPr>
            <a:r>
              <a:rPr lang="en-US" sz="1000" b="1" u="sng">
                <a:latin typeface="Arial" charset="0"/>
              </a:rPr>
              <a:t>Process </a:t>
            </a:r>
            <a:r>
              <a:rPr lang="zh-TW" sz="1000"/>
              <a:t>處理</a:t>
            </a:r>
            <a:endParaRPr lang="en-US" sz="1000" b="1" u="sng">
              <a:latin typeface="Arial" charset="0"/>
            </a:endParaRPr>
          </a:p>
          <a:p>
            <a:pPr>
              <a:lnSpc>
                <a:spcPts val="1600"/>
              </a:lnSpc>
            </a:pPr>
            <a:endParaRPr lang="en-US">
              <a:latin typeface="Arial" charset="0"/>
            </a:endParaRPr>
          </a:p>
        </xdr:txBody>
      </xdr:sp>
      <xdr:sp macro="" textlink="">
        <xdr:nvSpPr>
          <xdr:cNvPr id="180" name="Text Box 17"/>
          <xdr:cNvSpPr txBox="1">
            <a:spLocks noChangeArrowheads="1"/>
          </xdr:cNvSpPr>
        </xdr:nvSpPr>
        <xdr:spPr bwMode="auto">
          <a:xfrm>
            <a:off x="8270" y="9113"/>
            <a:ext cx="1991" cy="922"/>
          </a:xfrm>
          <a:prstGeom prst="rect">
            <a:avLst/>
          </a:prstGeom>
          <a:solidFill>
            <a:srgbClr val="FFFFFF"/>
          </a:solidFill>
          <a:ln w="9525">
            <a:solidFill>
              <a:srgbClr val="FFFFFF"/>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000"/>
              </a:lnSpc>
            </a:pPr>
            <a:r>
              <a:rPr lang="en-US" sz="1000" b="1" u="sng">
                <a:latin typeface="Arial" charset="0"/>
              </a:rPr>
              <a:t>Customer </a:t>
            </a:r>
            <a:r>
              <a:rPr lang="zh-TW" sz="1000"/>
              <a:t>顧客</a:t>
            </a:r>
            <a:endParaRPr lang="en-US" sz="1000" b="1" u="sng">
              <a:latin typeface="Arial" charset="0"/>
            </a:endParaRPr>
          </a:p>
          <a:p>
            <a:pPr>
              <a:lnSpc>
                <a:spcPts val="1600"/>
              </a:lnSpc>
            </a:pPr>
            <a:endParaRPr lang="en-US">
              <a:latin typeface="Arial" charset="0"/>
            </a:endParaRPr>
          </a:p>
        </xdr:txBody>
      </xdr:sp>
      <xdr:sp macro="" textlink="">
        <xdr:nvSpPr>
          <xdr:cNvPr id="181" name="Text Box 18"/>
          <xdr:cNvSpPr txBox="1">
            <a:spLocks noChangeArrowheads="1"/>
          </xdr:cNvSpPr>
        </xdr:nvSpPr>
        <xdr:spPr bwMode="auto">
          <a:xfrm>
            <a:off x="1620" y="11276"/>
            <a:ext cx="2516" cy="2163"/>
          </a:xfrm>
          <a:prstGeom prst="rect">
            <a:avLst/>
          </a:prstGeom>
          <a:solidFill>
            <a:srgbClr val="FFFFFF"/>
          </a:solidFill>
          <a:ln w="9525">
            <a:solidFill>
              <a:srgbClr val="FFFFFF"/>
            </a:solidFill>
            <a:miter lim="800000"/>
            <a:headEnd/>
            <a:tailEnd/>
          </a:ln>
        </xdr:spPr>
        <xdr:txBody>
          <a:bodyPr wrap="square"/>
          <a:lstStyle/>
          <a:p>
            <a:pPr algn="l" rtl="0">
              <a:defRPr sz="1000"/>
            </a:pPr>
            <a:r>
              <a:rPr lang="en-US" sz="1000" b="1" i="0" u="sng" strike="noStrike" baseline="0">
                <a:solidFill>
                  <a:srgbClr val="000000"/>
                </a:solidFill>
                <a:latin typeface="Arial"/>
                <a:cs typeface="Arial"/>
              </a:rPr>
              <a:t>Materials/Equipment </a:t>
            </a:r>
            <a:endParaRPr lang="en-US" sz="1000" b="0" i="0" u="none" strike="noStrike" baseline="0">
              <a:solidFill>
                <a:srgbClr val="000000"/>
              </a:solidFill>
              <a:latin typeface="Calibri"/>
              <a:cs typeface="Calibri"/>
            </a:endParaRPr>
          </a:p>
          <a:p>
            <a:pPr algn="l" rtl="0">
              <a:defRPr sz="1000"/>
            </a:pPr>
            <a:r>
              <a:rPr lang="en-US" sz="1000" b="0" i="0" u="none" strike="noStrike" baseline="0">
                <a:solidFill>
                  <a:srgbClr val="333333"/>
                </a:solidFill>
                <a:latin typeface="ＭＳ Ｐゴシック"/>
                <a:ea typeface="ＭＳ Ｐゴシック"/>
              </a:rPr>
              <a:t>材料</a:t>
            </a:r>
            <a:r>
              <a:rPr lang="en-US" sz="1000" b="0" i="0" u="none" strike="noStrike" baseline="0">
                <a:solidFill>
                  <a:srgbClr val="333333"/>
                </a:solidFill>
                <a:latin typeface="Arial"/>
                <a:ea typeface="ＭＳ Ｐゴシック"/>
                <a:cs typeface="Arial"/>
              </a:rPr>
              <a:t>/</a:t>
            </a:r>
            <a:r>
              <a:rPr lang="en-US" sz="1000" b="0" i="0" u="none" strike="noStrike" baseline="0">
                <a:solidFill>
                  <a:srgbClr val="333333"/>
                </a:solidFill>
                <a:latin typeface="ＭＳ Ｐゴシック"/>
                <a:ea typeface="ＭＳ Ｐゴシック"/>
                <a:cs typeface="Arial"/>
              </a:rPr>
              <a:t>設備</a:t>
            </a:r>
            <a:endParaRPr lang="en-US" sz="1000" b="0" i="0" u="none" strike="noStrike" baseline="0">
              <a:solidFill>
                <a:srgbClr val="333333"/>
              </a:solidFill>
              <a:latin typeface="ＭＳ Ｐゴシック"/>
              <a:ea typeface="ＭＳ Ｐゴシック"/>
            </a:endParaRPr>
          </a:p>
        </xdr:txBody>
      </xdr:sp>
      <xdr:sp macro="" textlink="">
        <xdr:nvSpPr>
          <xdr:cNvPr id="182" name="Text Box 19"/>
          <xdr:cNvSpPr txBox="1">
            <a:spLocks noChangeArrowheads="1"/>
          </xdr:cNvSpPr>
        </xdr:nvSpPr>
        <xdr:spPr bwMode="auto">
          <a:xfrm>
            <a:off x="4855" y="11276"/>
            <a:ext cx="2171" cy="1613"/>
          </a:xfrm>
          <a:prstGeom prst="rect">
            <a:avLst/>
          </a:prstGeom>
          <a:solidFill>
            <a:srgbClr val="FFFFFF"/>
          </a:solidFill>
          <a:ln w="9525">
            <a:solidFill>
              <a:srgbClr val="FFFFFF"/>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000" b="1" u="sng">
                <a:latin typeface="Arial" charset="0"/>
              </a:rPr>
              <a:t>Support Process(es)</a:t>
            </a:r>
            <a:r>
              <a:rPr lang="zh-TW" sz="1000"/>
              <a:t>支持過程</a:t>
            </a:r>
            <a:r>
              <a:rPr lang="en-US" sz="1000" b="1" u="sng">
                <a:latin typeface="Arial" charset="0"/>
              </a:rPr>
              <a:t> </a:t>
            </a:r>
            <a:endParaRPr lang="en-US" sz="1100">
              <a:latin typeface="Arial" charset="0"/>
            </a:endParaRPr>
          </a:p>
        </xdr:txBody>
      </xdr:sp>
      <xdr:sp macro="" textlink="">
        <xdr:nvSpPr>
          <xdr:cNvPr id="183" name="Text Box 20"/>
          <xdr:cNvSpPr txBox="1">
            <a:spLocks noChangeArrowheads="1"/>
          </xdr:cNvSpPr>
        </xdr:nvSpPr>
        <xdr:spPr bwMode="auto">
          <a:xfrm>
            <a:off x="7744" y="11276"/>
            <a:ext cx="2696" cy="2163"/>
          </a:xfrm>
          <a:prstGeom prst="rect">
            <a:avLst/>
          </a:prstGeom>
          <a:solidFill>
            <a:srgbClr val="FFFFFF"/>
          </a:solidFill>
          <a:ln w="9525">
            <a:solidFill>
              <a:srgbClr val="FFFFFF"/>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000" b="1" u="sng">
                <a:latin typeface="Arial" charset="0"/>
              </a:rPr>
              <a:t>Competence/Skills/Training </a:t>
            </a:r>
            <a:r>
              <a:rPr lang="zh-TW" sz="1000"/>
              <a:t>能力/技能/培訓</a:t>
            </a:r>
            <a:endParaRPr lang="en-US" sz="1000" b="1" u="sng">
              <a:latin typeface="Arial" charset="0"/>
            </a:endParaRPr>
          </a:p>
        </xdr:txBody>
      </xdr:sp>
      <xdr:sp macro="" textlink="">
        <xdr:nvSpPr>
          <xdr:cNvPr id="50089" name="Line 21"/>
          <xdr:cNvSpPr>
            <a:spLocks noChangeShapeType="1"/>
          </xdr:cNvSpPr>
        </xdr:nvSpPr>
        <xdr:spPr bwMode="auto">
          <a:xfrm>
            <a:off x="3960" y="9476"/>
            <a:ext cx="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0090" name="Line 22"/>
          <xdr:cNvSpPr>
            <a:spLocks noChangeShapeType="1"/>
          </xdr:cNvSpPr>
        </xdr:nvSpPr>
        <xdr:spPr bwMode="auto">
          <a:xfrm>
            <a:off x="5940" y="7136"/>
            <a:ext cx="0" cy="1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0091" name="Line 23"/>
          <xdr:cNvSpPr>
            <a:spLocks noChangeShapeType="1"/>
          </xdr:cNvSpPr>
        </xdr:nvSpPr>
        <xdr:spPr bwMode="auto">
          <a:xfrm>
            <a:off x="7200" y="9476"/>
            <a:ext cx="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0092" name="Line 24"/>
          <xdr:cNvSpPr>
            <a:spLocks noChangeShapeType="1"/>
          </xdr:cNvSpPr>
        </xdr:nvSpPr>
        <xdr:spPr bwMode="auto">
          <a:xfrm flipV="1">
            <a:off x="7200" y="8036"/>
            <a:ext cx="720" cy="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0093" name="Line 25"/>
          <xdr:cNvSpPr>
            <a:spLocks noChangeShapeType="1"/>
          </xdr:cNvSpPr>
        </xdr:nvSpPr>
        <xdr:spPr bwMode="auto">
          <a:xfrm flipV="1">
            <a:off x="4140" y="10196"/>
            <a:ext cx="720" cy="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0094" name="Line 26"/>
          <xdr:cNvSpPr>
            <a:spLocks noChangeShapeType="1"/>
          </xdr:cNvSpPr>
        </xdr:nvSpPr>
        <xdr:spPr bwMode="auto">
          <a:xfrm flipV="1">
            <a:off x="5940" y="10196"/>
            <a:ext cx="0" cy="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0095" name="Line 27"/>
          <xdr:cNvSpPr>
            <a:spLocks noChangeShapeType="1"/>
          </xdr:cNvSpPr>
        </xdr:nvSpPr>
        <xdr:spPr bwMode="auto">
          <a:xfrm flipH="1" flipV="1">
            <a:off x="7200" y="10196"/>
            <a:ext cx="720" cy="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0096" name="Line 28"/>
          <xdr:cNvSpPr>
            <a:spLocks noChangeShapeType="1"/>
          </xdr:cNvSpPr>
        </xdr:nvSpPr>
        <xdr:spPr bwMode="auto">
          <a:xfrm>
            <a:off x="4140" y="8280"/>
            <a:ext cx="720" cy="7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zoomScaleNormal="100" zoomScaleSheetLayoutView="100" workbookViewId="0">
      <selection activeCell="B34" sqref="B34"/>
    </sheetView>
  </sheetViews>
  <sheetFormatPr defaultRowHeight="15"/>
  <cols>
    <col min="1" max="1" width="24.85546875" style="1" customWidth="1"/>
    <col min="2" max="2" width="19.5703125" style="1" customWidth="1"/>
    <col min="3" max="3" width="23.28515625" style="1" customWidth="1"/>
    <col min="4" max="4" width="17" style="1" customWidth="1"/>
    <col min="5" max="5" width="9" style="1" customWidth="1"/>
    <col min="6" max="6" width="19.5703125" style="1" customWidth="1"/>
  </cols>
  <sheetData>
    <row r="1" spans="1:6" ht="27.75" customHeight="1">
      <c r="A1" s="832" t="s">
        <v>1189</v>
      </c>
      <c r="B1" s="833"/>
      <c r="C1" s="833"/>
      <c r="D1" s="833"/>
      <c r="E1" s="833"/>
      <c r="F1" s="834"/>
    </row>
    <row r="2" spans="1:6" ht="27.75" customHeight="1">
      <c r="A2" s="835" t="s">
        <v>1190</v>
      </c>
      <c r="B2" s="836"/>
      <c r="C2" s="836"/>
      <c r="D2" s="836"/>
      <c r="E2" s="836"/>
      <c r="F2" s="837"/>
    </row>
    <row r="3" spans="1:6" ht="33" customHeight="1">
      <c r="A3" s="838" t="s">
        <v>1280</v>
      </c>
      <c r="B3" s="839"/>
      <c r="C3" s="383"/>
      <c r="D3" s="383"/>
      <c r="E3" s="383"/>
      <c r="F3" s="385"/>
    </row>
    <row r="4" spans="1:6" ht="31.15" customHeight="1">
      <c r="A4" s="825" t="s">
        <v>1417</v>
      </c>
      <c r="B4" s="825"/>
      <c r="C4" s="825"/>
      <c r="D4" s="825"/>
      <c r="E4" s="825"/>
      <c r="F4" s="825"/>
    </row>
    <row r="5" spans="1:6" ht="43.15" customHeight="1">
      <c r="A5" s="825" t="s">
        <v>1184</v>
      </c>
      <c r="B5" s="826"/>
      <c r="C5" s="826"/>
      <c r="D5" s="826"/>
      <c r="E5" s="826"/>
      <c r="F5" s="826"/>
    </row>
    <row r="6" spans="1:6" ht="31.9" customHeight="1">
      <c r="A6" s="825" t="s">
        <v>1185</v>
      </c>
      <c r="B6" s="826"/>
      <c r="C6" s="826"/>
      <c r="D6" s="826"/>
      <c r="E6" s="826"/>
      <c r="F6" s="826"/>
    </row>
    <row r="7" spans="1:6" ht="43.15" customHeight="1">
      <c r="A7" s="830" t="s">
        <v>1186</v>
      </c>
      <c r="B7" s="831"/>
      <c r="C7" s="831"/>
      <c r="D7" s="831"/>
      <c r="E7" s="831"/>
      <c r="F7" s="831"/>
    </row>
    <row r="8" spans="1:6" ht="45.6" customHeight="1">
      <c r="A8" s="830" t="s">
        <v>1187</v>
      </c>
      <c r="B8" s="831"/>
      <c r="C8" s="831"/>
      <c r="D8" s="831"/>
      <c r="E8" s="831"/>
      <c r="F8" s="831"/>
    </row>
    <row r="9" spans="1:6" ht="36.75" customHeight="1">
      <c r="A9" s="825" t="s">
        <v>1188</v>
      </c>
      <c r="B9" s="826"/>
      <c r="C9" s="826"/>
      <c r="D9" s="826"/>
      <c r="E9" s="826"/>
      <c r="F9" s="826"/>
    </row>
    <row r="10" spans="1:6" ht="36.75" customHeight="1" thickBot="1">
      <c r="A10" s="827" t="s">
        <v>1191</v>
      </c>
      <c r="B10" s="828"/>
      <c r="C10" s="828"/>
      <c r="D10" s="828"/>
      <c r="E10" s="828"/>
      <c r="F10" s="829"/>
    </row>
  </sheetData>
  <mergeCells count="10">
    <mergeCell ref="A9:F9"/>
    <mergeCell ref="A10:F10"/>
    <mergeCell ref="A7:F7"/>
    <mergeCell ref="A8:F8"/>
    <mergeCell ref="A1:F1"/>
    <mergeCell ref="A2:F2"/>
    <mergeCell ref="A3:B3"/>
    <mergeCell ref="A4:F4"/>
    <mergeCell ref="A5:F5"/>
    <mergeCell ref="A6:F6"/>
  </mergeCells>
  <printOptions horizontalCentered="1"/>
  <pageMargins left="0.23622047244094491" right="0.15748031496062992" top="0.27559055118110237" bottom="0.62992125984251968" header="0.31496062992125984" footer="0.31496062992125984"/>
  <pageSetup scale="93" orientation="portrait" r:id="rId1"/>
  <headerFooter>
    <oddFooter>&amp;L&amp;"Arial,Bold"&amp;A&amp;R&amp;8Page &amp;P of &amp;N
Printed: &amp;D-&amp;T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W44"/>
  <sheetViews>
    <sheetView view="pageBreakPreview" zoomScaleNormal="100" zoomScaleSheetLayoutView="66" workbookViewId="0">
      <selection activeCell="B4" sqref="B4"/>
    </sheetView>
  </sheetViews>
  <sheetFormatPr defaultRowHeight="12.75"/>
  <cols>
    <col min="1" max="1" width="46.7109375" customWidth="1"/>
    <col min="2" max="2" width="35.5703125" customWidth="1"/>
    <col min="3" max="3" width="13.28515625" bestFit="1" customWidth="1"/>
    <col min="4" max="4" width="13.42578125" customWidth="1"/>
    <col min="6" max="9" width="5" customWidth="1"/>
    <col min="10" max="10" width="5.5703125" customWidth="1"/>
    <col min="11" max="11" width="5.7109375" customWidth="1"/>
    <col min="12" max="12" width="11.140625" customWidth="1"/>
    <col min="15" max="15" width="4.42578125" customWidth="1"/>
    <col min="16" max="16" width="3.42578125" customWidth="1"/>
    <col min="17" max="17" width="3" customWidth="1"/>
    <col min="18" max="18" width="3.140625" customWidth="1"/>
    <col min="19" max="19" width="3.42578125" customWidth="1"/>
    <col min="20" max="20" width="3.5703125" customWidth="1"/>
    <col min="21" max="21" width="2.85546875" customWidth="1"/>
    <col min="22" max="22" width="3.28515625" customWidth="1"/>
    <col min="23" max="23" width="2.85546875" customWidth="1"/>
  </cols>
  <sheetData>
    <row r="1" spans="1:23" ht="29.45" customHeight="1">
      <c r="A1" s="1029" t="s">
        <v>326</v>
      </c>
      <c r="B1" s="871"/>
      <c r="D1" s="1038" t="s">
        <v>1244</v>
      </c>
      <c r="E1" s="301"/>
      <c r="F1" s="1033" t="s">
        <v>361</v>
      </c>
      <c r="G1" s="899"/>
      <c r="H1" s="1033" t="s">
        <v>360</v>
      </c>
      <c r="I1" s="899"/>
      <c r="J1" s="1072" t="s">
        <v>295</v>
      </c>
      <c r="K1" s="1008"/>
      <c r="L1" s="54" t="s">
        <v>288</v>
      </c>
      <c r="M1" s="78"/>
      <c r="N1" s="53"/>
      <c r="O1" s="1004" t="s">
        <v>300</v>
      </c>
      <c r="P1" s="1004"/>
      <c r="Q1" s="1004"/>
      <c r="R1" s="1004"/>
      <c r="S1" s="1004"/>
      <c r="T1" s="1004" t="s">
        <v>301</v>
      </c>
      <c r="U1" s="1004"/>
      <c r="V1" s="1004"/>
      <c r="W1" s="1008"/>
    </row>
    <row r="2" spans="1:23" ht="40.15" customHeight="1">
      <c r="A2" s="1029" t="s">
        <v>493</v>
      </c>
      <c r="B2" s="871"/>
      <c r="C2" s="202"/>
      <c r="D2" s="1039"/>
      <c r="E2" s="1074"/>
      <c r="F2" s="1034" t="s">
        <v>358</v>
      </c>
      <c r="G2" s="1035"/>
      <c r="H2" s="1036" t="s">
        <v>359</v>
      </c>
      <c r="I2" s="1037"/>
      <c r="J2" s="1073" t="s">
        <v>517</v>
      </c>
      <c r="K2" s="1043"/>
      <c r="L2" s="56" t="s">
        <v>292</v>
      </c>
      <c r="M2" s="61"/>
      <c r="N2" s="4" t="s">
        <v>297</v>
      </c>
      <c r="O2" s="871" t="s">
        <v>299</v>
      </c>
      <c r="P2" s="871"/>
      <c r="Q2" s="871"/>
      <c r="R2" s="871"/>
      <c r="S2" s="871"/>
      <c r="T2" s="871" t="s">
        <v>302</v>
      </c>
      <c r="U2" s="871"/>
      <c r="V2" s="871"/>
      <c r="W2" s="1043"/>
    </row>
    <row r="3" spans="1:23" ht="31.5" customHeight="1">
      <c r="A3" s="738" t="s">
        <v>494</v>
      </c>
      <c r="B3" s="739" t="str">
        <f>CONCATENATE('Supplier Information'!B5)</f>
        <v xml:space="preserve"> </v>
      </c>
      <c r="C3" s="423" t="s">
        <v>973</v>
      </c>
      <c r="D3" s="423" t="s">
        <v>974</v>
      </c>
      <c r="E3" s="1075"/>
      <c r="F3" s="232"/>
      <c r="G3" s="233"/>
      <c r="H3" s="234"/>
      <c r="I3" s="205"/>
      <c r="J3" s="1084"/>
      <c r="K3" s="1085"/>
      <c r="L3" s="56" t="s">
        <v>296</v>
      </c>
      <c r="M3" s="57" t="s">
        <v>294</v>
      </c>
      <c r="N3" s="4" t="s">
        <v>298</v>
      </c>
      <c r="O3" s="1029" t="s">
        <v>514</v>
      </c>
      <c r="P3" s="871"/>
      <c r="Q3" s="871"/>
      <c r="R3" s="871"/>
      <c r="S3" s="871"/>
      <c r="T3" s="1029" t="s">
        <v>510</v>
      </c>
      <c r="U3" s="871"/>
      <c r="V3" s="871"/>
      <c r="W3" s="1043"/>
    </row>
    <row r="4" spans="1:23" ht="44.25" customHeight="1">
      <c r="A4" s="495" t="s">
        <v>495</v>
      </c>
      <c r="B4" s="495" t="s">
        <v>141</v>
      </c>
      <c r="C4" s="135" t="s">
        <v>516</v>
      </c>
      <c r="D4" s="462" t="s">
        <v>516</v>
      </c>
      <c r="E4" s="165"/>
      <c r="F4" s="360" t="s">
        <v>518</v>
      </c>
      <c r="G4" s="197" t="s">
        <v>519</v>
      </c>
      <c r="H4" s="360" t="s">
        <v>518</v>
      </c>
      <c r="I4" s="197" t="s">
        <v>519</v>
      </c>
      <c r="J4" s="365" t="s">
        <v>518</v>
      </c>
      <c r="K4" s="360" t="s">
        <v>519</v>
      </c>
      <c r="L4" s="161" t="s">
        <v>832</v>
      </c>
      <c r="M4" s="197" t="s">
        <v>506</v>
      </c>
      <c r="N4" s="166" t="s">
        <v>538</v>
      </c>
      <c r="O4" s="120">
        <v>0</v>
      </c>
      <c r="P4" s="362">
        <v>0.3</v>
      </c>
      <c r="Q4" s="271">
        <v>0.4</v>
      </c>
      <c r="R4" s="271">
        <v>0.5</v>
      </c>
      <c r="S4" s="271">
        <v>0.6</v>
      </c>
      <c r="T4" s="363">
        <v>0.7</v>
      </c>
      <c r="U4" s="363">
        <v>0.8</v>
      </c>
      <c r="V4" s="363">
        <v>0.9</v>
      </c>
      <c r="W4" s="364">
        <v>1</v>
      </c>
    </row>
    <row r="5" spans="1:23" ht="25.5">
      <c r="A5" s="496" t="s">
        <v>541</v>
      </c>
      <c r="B5" s="394"/>
      <c r="C5" s="66"/>
      <c r="D5" s="394"/>
      <c r="E5" s="80"/>
      <c r="F5" s="66"/>
      <c r="G5" s="66"/>
      <c r="H5" s="66"/>
      <c r="I5" s="66"/>
      <c r="J5" s="66"/>
      <c r="K5" s="60"/>
      <c r="L5" s="66"/>
      <c r="M5" s="60"/>
      <c r="N5" s="66"/>
      <c r="O5" s="66"/>
      <c r="P5" s="66"/>
      <c r="Q5" s="66"/>
      <c r="R5" s="66"/>
      <c r="S5" s="66"/>
      <c r="T5" s="66"/>
      <c r="U5" s="66"/>
      <c r="V5" s="66"/>
      <c r="W5" s="60"/>
    </row>
    <row r="6" spans="1:23" ht="13.15" customHeight="1">
      <c r="A6" s="460" t="s">
        <v>542</v>
      </c>
      <c r="B6" s="441" t="s">
        <v>662</v>
      </c>
      <c r="C6" s="4" t="s">
        <v>310</v>
      </c>
      <c r="D6" s="440">
        <v>7.2</v>
      </c>
      <c r="E6" s="1087" t="s">
        <v>966</v>
      </c>
      <c r="F6" s="1028"/>
      <c r="G6" s="1028"/>
      <c r="H6" s="1028"/>
      <c r="I6" s="1028"/>
      <c r="J6" s="1028"/>
      <c r="K6" s="1086"/>
      <c r="L6" s="1023">
        <v>20</v>
      </c>
      <c r="M6" s="1015">
        <f>'Supplier Self-Audit Fill-in'!H41</f>
        <v>0</v>
      </c>
      <c r="N6" s="1067">
        <f>M6/L6</f>
        <v>0</v>
      </c>
      <c r="O6" s="1004"/>
      <c r="P6" s="1004"/>
      <c r="Q6" s="1004"/>
      <c r="R6" s="1004"/>
      <c r="S6" s="1004"/>
      <c r="T6" s="1004"/>
      <c r="U6" s="1004"/>
      <c r="V6" s="1004"/>
      <c r="W6" s="1008"/>
    </row>
    <row r="7" spans="1:23">
      <c r="A7" s="441" t="s">
        <v>543</v>
      </c>
      <c r="B7" s="441" t="s">
        <v>663</v>
      </c>
      <c r="C7" s="4"/>
      <c r="D7" s="460">
        <v>7.3</v>
      </c>
      <c r="E7" s="1003"/>
      <c r="F7" s="1028"/>
      <c r="G7" s="1028"/>
      <c r="H7" s="1028"/>
      <c r="I7" s="1028"/>
      <c r="J7" s="1028"/>
      <c r="K7" s="1086"/>
      <c r="L7" s="1023"/>
      <c r="M7" s="1015"/>
      <c r="N7" s="1067"/>
      <c r="O7" s="1005"/>
      <c r="P7" s="1005"/>
      <c r="Q7" s="1005"/>
      <c r="R7" s="1005"/>
      <c r="S7" s="1005"/>
      <c r="T7" s="1005"/>
      <c r="U7" s="1005"/>
      <c r="V7" s="1005"/>
      <c r="W7" s="1009"/>
    </row>
    <row r="8" spans="1:23" ht="25.5">
      <c r="A8" s="459" t="s">
        <v>556</v>
      </c>
      <c r="B8" s="500" t="s">
        <v>557</v>
      </c>
      <c r="C8" s="82"/>
      <c r="D8" s="499"/>
      <c r="E8" s="1074" t="s">
        <v>831</v>
      </c>
      <c r="F8" s="1058"/>
      <c r="G8" s="1058"/>
      <c r="H8" s="1058"/>
      <c r="I8" s="1058"/>
      <c r="J8" s="1058"/>
      <c r="K8" s="1081"/>
      <c r="L8" s="1025">
        <v>20</v>
      </c>
      <c r="M8" s="1013"/>
      <c r="N8" s="1078">
        <f>M8/L8</f>
        <v>0</v>
      </c>
      <c r="O8" s="1004"/>
      <c r="P8" s="1004"/>
      <c r="Q8" s="1004"/>
      <c r="R8" s="1004"/>
      <c r="S8" s="1004"/>
      <c r="T8" s="1004"/>
      <c r="U8" s="1004"/>
      <c r="V8" s="1004"/>
      <c r="W8" s="1008"/>
    </row>
    <row r="9" spans="1:23" ht="39.75" customHeight="1">
      <c r="A9" s="901" t="s">
        <v>1069</v>
      </c>
      <c r="B9" s="1048" t="s">
        <v>1071</v>
      </c>
      <c r="C9" s="4"/>
      <c r="D9" s="441"/>
      <c r="E9" s="1075"/>
      <c r="F9" s="1058"/>
      <c r="G9" s="1058"/>
      <c r="H9" s="1058"/>
      <c r="I9" s="1058"/>
      <c r="J9" s="1058"/>
      <c r="K9" s="1081"/>
      <c r="L9" s="1025"/>
      <c r="M9" s="1013"/>
      <c r="N9" s="1078"/>
      <c r="O9" s="1005"/>
      <c r="P9" s="1005"/>
      <c r="Q9" s="1005"/>
      <c r="R9" s="1005"/>
      <c r="S9" s="1005"/>
      <c r="T9" s="1005"/>
      <c r="U9" s="1005"/>
      <c r="V9" s="1005"/>
      <c r="W9" s="1009"/>
    </row>
    <row r="10" spans="1:23">
      <c r="A10" s="901"/>
      <c r="B10" s="1049"/>
      <c r="C10" s="82"/>
      <c r="D10" s="499"/>
      <c r="E10" s="1051" t="s">
        <v>968</v>
      </c>
      <c r="F10" s="1076"/>
      <c r="G10" s="1076"/>
      <c r="H10" s="1076"/>
      <c r="I10" s="1076"/>
      <c r="J10" s="1076"/>
      <c r="K10" s="1082"/>
      <c r="L10" s="1020">
        <v>20</v>
      </c>
      <c r="M10" s="995"/>
      <c r="N10" s="1079">
        <f>M10/L10</f>
        <v>0</v>
      </c>
      <c r="O10" s="1004"/>
      <c r="P10" s="1004"/>
      <c r="Q10" s="1004"/>
      <c r="R10" s="1004"/>
      <c r="S10" s="1004"/>
      <c r="T10" s="1004"/>
      <c r="U10" s="1004"/>
      <c r="V10" s="1004"/>
      <c r="W10" s="1008"/>
    </row>
    <row r="11" spans="1:23">
      <c r="A11" s="1040"/>
      <c r="B11" s="1050"/>
      <c r="C11" s="59"/>
      <c r="D11" s="439"/>
      <c r="E11" s="994"/>
      <c r="F11" s="1077"/>
      <c r="G11" s="1077"/>
      <c r="H11" s="1077"/>
      <c r="I11" s="1077"/>
      <c r="J11" s="1077"/>
      <c r="K11" s="1083"/>
      <c r="L11" s="1021"/>
      <c r="M11" s="996"/>
      <c r="N11" s="1080"/>
      <c r="O11" s="1005"/>
      <c r="P11" s="1005"/>
      <c r="Q11" s="1005"/>
      <c r="R11" s="1005"/>
      <c r="S11" s="1005"/>
      <c r="T11" s="1005"/>
      <c r="U11" s="1005"/>
      <c r="V11" s="1005"/>
      <c r="W11" s="1009"/>
    </row>
    <row r="12" spans="1:23">
      <c r="A12" s="460" t="s">
        <v>544</v>
      </c>
      <c r="B12" s="445" t="s">
        <v>664</v>
      </c>
      <c r="C12" s="84" t="s">
        <v>311</v>
      </c>
      <c r="D12" s="460">
        <v>7.2</v>
      </c>
      <c r="E12" s="1087" t="s">
        <v>966</v>
      </c>
      <c r="F12" s="1063"/>
      <c r="G12" s="1063"/>
      <c r="H12" s="1063"/>
      <c r="I12" s="1063"/>
      <c r="J12" s="1063"/>
      <c r="K12" s="1088"/>
      <c r="L12" s="1024">
        <v>30</v>
      </c>
      <c r="M12" s="1015">
        <f>'Supplier Self-Audit Fill-in'!H45</f>
        <v>0</v>
      </c>
      <c r="N12" s="1066">
        <f>M12/L12</f>
        <v>0</v>
      </c>
      <c r="O12" s="1004"/>
      <c r="P12" s="1004"/>
      <c r="Q12" s="1004"/>
      <c r="R12" s="1004"/>
      <c r="S12" s="1004"/>
      <c r="T12" s="1004"/>
      <c r="U12" s="1004"/>
      <c r="V12" s="1004"/>
      <c r="W12" s="1008"/>
    </row>
    <row r="13" spans="1:23" ht="14.25" customHeight="1">
      <c r="A13" s="445" t="s">
        <v>545</v>
      </c>
      <c r="B13" s="456" t="s">
        <v>558</v>
      </c>
      <c r="C13" s="392" t="s">
        <v>312</v>
      </c>
      <c r="D13" s="460">
        <v>7.3</v>
      </c>
      <c r="E13" s="1003"/>
      <c r="F13" s="1028"/>
      <c r="G13" s="1028"/>
      <c r="H13" s="1028"/>
      <c r="I13" s="1028"/>
      <c r="J13" s="1028"/>
      <c r="K13" s="1086"/>
      <c r="L13" s="1023"/>
      <c r="M13" s="1015"/>
      <c r="N13" s="1067"/>
      <c r="O13" s="1005"/>
      <c r="P13" s="1005"/>
      <c r="Q13" s="1005"/>
      <c r="R13" s="1005"/>
      <c r="S13" s="1005"/>
      <c r="T13" s="1005"/>
      <c r="U13" s="1005"/>
      <c r="V13" s="1005"/>
      <c r="W13" s="1009"/>
    </row>
    <row r="14" spans="1:23">
      <c r="A14" s="445" t="s">
        <v>546</v>
      </c>
      <c r="B14" s="458"/>
      <c r="C14" s="62"/>
      <c r="D14" s="445"/>
      <c r="E14" s="1074" t="s">
        <v>831</v>
      </c>
      <c r="F14" s="1058"/>
      <c r="G14" s="1058"/>
      <c r="H14" s="1058"/>
      <c r="I14" s="1058"/>
      <c r="J14" s="1058"/>
      <c r="K14" s="1081"/>
      <c r="L14" s="1025">
        <v>30</v>
      </c>
      <c r="M14" s="1013"/>
      <c r="N14" s="1078">
        <f>M14/L14</f>
        <v>0</v>
      </c>
      <c r="O14" s="1004"/>
      <c r="P14" s="1004"/>
      <c r="Q14" s="1004"/>
      <c r="R14" s="1004"/>
      <c r="S14" s="1004"/>
      <c r="T14" s="1004"/>
      <c r="U14" s="1004"/>
      <c r="V14" s="1004"/>
      <c r="W14" s="1008"/>
    </row>
    <row r="15" spans="1:23" ht="15" customHeight="1">
      <c r="A15" s="459" t="s">
        <v>559</v>
      </c>
      <c r="B15" s="445"/>
      <c r="C15" s="63"/>
      <c r="D15" s="492"/>
      <c r="E15" s="1075"/>
      <c r="F15" s="1058"/>
      <c r="G15" s="1058"/>
      <c r="H15" s="1058"/>
      <c r="I15" s="1058"/>
      <c r="J15" s="1058"/>
      <c r="K15" s="1081"/>
      <c r="L15" s="1025"/>
      <c r="M15" s="1013"/>
      <c r="N15" s="1078"/>
      <c r="O15" s="1005"/>
      <c r="P15" s="1005"/>
      <c r="Q15" s="1005"/>
      <c r="R15" s="1005"/>
      <c r="S15" s="1005"/>
      <c r="T15" s="1005"/>
      <c r="U15" s="1005"/>
      <c r="V15" s="1005"/>
      <c r="W15" s="1009"/>
    </row>
    <row r="16" spans="1:23" ht="27.75" customHeight="1">
      <c r="A16" s="901" t="s">
        <v>1072</v>
      </c>
      <c r="B16" s="1046" t="s">
        <v>1074</v>
      </c>
      <c r="C16" s="62"/>
      <c r="D16" s="445"/>
      <c r="E16" s="1051" t="s">
        <v>968</v>
      </c>
      <c r="F16" s="1076"/>
      <c r="G16" s="1076"/>
      <c r="H16" s="1076"/>
      <c r="I16" s="1076"/>
      <c r="J16" s="1076"/>
      <c r="K16" s="1082"/>
      <c r="L16" s="1020">
        <v>30</v>
      </c>
      <c r="M16" s="995"/>
      <c r="N16" s="1079">
        <f>M16/L16</f>
        <v>0</v>
      </c>
      <c r="O16" s="1004"/>
      <c r="P16" s="1004"/>
      <c r="Q16" s="1004"/>
      <c r="R16" s="1004"/>
      <c r="S16" s="1004"/>
      <c r="T16" s="1004"/>
      <c r="U16" s="1004"/>
      <c r="V16" s="1004"/>
      <c r="W16" s="1008"/>
    </row>
    <row r="17" spans="1:23" ht="16.5" customHeight="1">
      <c r="A17" s="1040"/>
      <c r="B17" s="1047"/>
      <c r="C17" s="59"/>
      <c r="D17" s="439"/>
      <c r="E17" s="994"/>
      <c r="F17" s="1077"/>
      <c r="G17" s="1077"/>
      <c r="H17" s="1077"/>
      <c r="I17" s="1077"/>
      <c r="J17" s="1077"/>
      <c r="K17" s="1083"/>
      <c r="L17" s="1021"/>
      <c r="M17" s="996"/>
      <c r="N17" s="1080"/>
      <c r="O17" s="1005"/>
      <c r="P17" s="1005"/>
      <c r="Q17" s="1005"/>
      <c r="R17" s="1005"/>
      <c r="S17" s="1005"/>
      <c r="T17" s="1005"/>
      <c r="U17" s="1005"/>
      <c r="V17" s="1005"/>
      <c r="W17" s="1009"/>
    </row>
    <row r="18" spans="1:23" ht="13.15" customHeight="1">
      <c r="A18" s="460" t="s">
        <v>547</v>
      </c>
      <c r="B18" s="445" t="s">
        <v>665</v>
      </c>
      <c r="C18" s="62" t="s">
        <v>311</v>
      </c>
      <c r="D18" s="460">
        <v>7.2</v>
      </c>
      <c r="E18" s="1087" t="s">
        <v>966</v>
      </c>
      <c r="F18" s="1024"/>
      <c r="G18" s="1024"/>
      <c r="H18" s="1024"/>
      <c r="I18" s="1024"/>
      <c r="J18" s="1024"/>
      <c r="K18" s="1014"/>
      <c r="L18" s="1024">
        <v>20</v>
      </c>
      <c r="M18" s="1015">
        <f>'Supplier Self-Audit Fill-in'!H50</f>
        <v>0</v>
      </c>
      <c r="N18" s="1066">
        <f>M18/L18</f>
        <v>0</v>
      </c>
      <c r="O18" s="1004"/>
      <c r="P18" s="1004"/>
      <c r="Q18" s="1004"/>
      <c r="R18" s="1004"/>
      <c r="S18" s="1004"/>
      <c r="T18" s="1004"/>
      <c r="U18" s="1004"/>
      <c r="V18" s="1004"/>
      <c r="W18" s="1008"/>
    </row>
    <row r="19" spans="1:23" ht="13.5" customHeight="1">
      <c r="A19" s="459" t="s">
        <v>560</v>
      </c>
      <c r="B19" s="445" t="s">
        <v>666</v>
      </c>
      <c r="C19" s="392" t="s">
        <v>312</v>
      </c>
      <c r="D19" s="460">
        <v>7.3</v>
      </c>
      <c r="E19" s="1003"/>
      <c r="F19" s="1023"/>
      <c r="G19" s="1023"/>
      <c r="H19" s="1023"/>
      <c r="I19" s="1023"/>
      <c r="J19" s="1023"/>
      <c r="K19" s="1015"/>
      <c r="L19" s="1023"/>
      <c r="M19" s="1015"/>
      <c r="N19" s="1067"/>
      <c r="O19" s="1005"/>
      <c r="P19" s="1005"/>
      <c r="Q19" s="1005"/>
      <c r="R19" s="1005"/>
      <c r="S19" s="1005"/>
      <c r="T19" s="1005"/>
      <c r="U19" s="1005"/>
      <c r="V19" s="1005"/>
      <c r="W19" s="1009"/>
    </row>
    <row r="20" spans="1:23" ht="13.15" customHeight="1">
      <c r="A20" s="441"/>
      <c r="B20" s="445" t="s">
        <v>667</v>
      </c>
      <c r="C20" s="62"/>
      <c r="D20" s="445"/>
      <c r="E20" s="1074" t="s">
        <v>831</v>
      </c>
      <c r="F20" s="1025"/>
      <c r="G20" s="1025"/>
      <c r="H20" s="1025"/>
      <c r="I20" s="1025"/>
      <c r="J20" s="1025"/>
      <c r="K20" s="1013"/>
      <c r="L20" s="1025">
        <v>20</v>
      </c>
      <c r="M20" s="1013"/>
      <c r="N20" s="1078">
        <f>M20/L20</f>
        <v>0</v>
      </c>
      <c r="O20" s="1004"/>
      <c r="P20" s="1004"/>
      <c r="Q20" s="1004"/>
      <c r="R20" s="1004"/>
      <c r="S20" s="1004"/>
      <c r="T20" s="1004"/>
      <c r="U20" s="1004"/>
      <c r="V20" s="1004"/>
      <c r="W20" s="1008"/>
    </row>
    <row r="21" spans="1:23">
      <c r="A21" s="441"/>
      <c r="B21" s="445" t="s">
        <v>313</v>
      </c>
      <c r="C21" s="63"/>
      <c r="D21" s="492"/>
      <c r="E21" s="1075"/>
      <c r="F21" s="1025"/>
      <c r="G21" s="1025"/>
      <c r="H21" s="1025"/>
      <c r="I21" s="1025"/>
      <c r="J21" s="1025"/>
      <c r="K21" s="1013"/>
      <c r="L21" s="1025"/>
      <c r="M21" s="1013"/>
      <c r="N21" s="1078"/>
      <c r="O21" s="1005"/>
      <c r="P21" s="1005"/>
      <c r="Q21" s="1005"/>
      <c r="R21" s="1005"/>
      <c r="S21" s="1005"/>
      <c r="T21" s="1005"/>
      <c r="U21" s="1005"/>
      <c r="V21" s="1005"/>
      <c r="W21" s="1009"/>
    </row>
    <row r="22" spans="1:23" ht="49.5" customHeight="1">
      <c r="A22" s="901" t="s">
        <v>1075</v>
      </c>
      <c r="B22" s="1049" t="s">
        <v>1077</v>
      </c>
      <c r="C22" s="63"/>
      <c r="D22" s="492"/>
      <c r="E22" s="1051" t="s">
        <v>968</v>
      </c>
      <c r="F22" s="1020"/>
      <c r="G22" s="1020"/>
      <c r="H22" s="1020"/>
      <c r="I22" s="1020"/>
      <c r="J22" s="1020"/>
      <c r="K22" s="995"/>
      <c r="L22" s="1020">
        <v>20</v>
      </c>
      <c r="M22" s="995"/>
      <c r="N22" s="997">
        <f>M22/L22</f>
        <v>0</v>
      </c>
      <c r="O22" s="1004"/>
      <c r="P22" s="1004"/>
      <c r="Q22" s="1004"/>
      <c r="R22" s="1004"/>
      <c r="S22" s="1004"/>
      <c r="T22" s="1004"/>
      <c r="U22" s="1004"/>
      <c r="V22" s="1004"/>
      <c r="W22" s="1008"/>
    </row>
    <row r="23" spans="1:23">
      <c r="A23" s="1040"/>
      <c r="B23" s="1050"/>
      <c r="C23" s="59"/>
      <c r="D23" s="439"/>
      <c r="E23" s="994"/>
      <c r="F23" s="1021"/>
      <c r="G23" s="1021"/>
      <c r="H23" s="1021"/>
      <c r="I23" s="1021"/>
      <c r="J23" s="1021"/>
      <c r="K23" s="996"/>
      <c r="L23" s="1021"/>
      <c r="M23" s="996"/>
      <c r="N23" s="998"/>
      <c r="O23" s="1005"/>
      <c r="P23" s="1005"/>
      <c r="Q23" s="1005"/>
      <c r="R23" s="1005"/>
      <c r="S23" s="1005"/>
      <c r="T23" s="1005"/>
      <c r="U23" s="1005"/>
      <c r="V23" s="1005"/>
      <c r="W23" s="1009"/>
    </row>
    <row r="24" spans="1:23" ht="25.5" customHeight="1">
      <c r="A24" s="55"/>
      <c r="B24" s="4"/>
      <c r="C24" s="4"/>
      <c r="D24" s="4"/>
      <c r="E24" s="301" t="s">
        <v>966</v>
      </c>
      <c r="F24" s="206">
        <f t="shared" ref="F24:K24" si="0">COUNTA(F6,F12,F18)</f>
        <v>0</v>
      </c>
      <c r="G24" s="206">
        <f t="shared" si="0"/>
        <v>0</v>
      </c>
      <c r="H24" s="206">
        <f t="shared" si="0"/>
        <v>0</v>
      </c>
      <c r="I24" s="206">
        <f t="shared" si="0"/>
        <v>0</v>
      </c>
      <c r="J24" s="207">
        <f t="shared" si="0"/>
        <v>0</v>
      </c>
      <c r="K24" s="245">
        <f t="shared" si="0"/>
        <v>0</v>
      </c>
      <c r="L24" s="207">
        <v>70</v>
      </c>
      <c r="M24" s="208">
        <f>SUM(M6,M12,M18)</f>
        <v>0</v>
      </c>
      <c r="N24" s="272">
        <f>M24/L24</f>
        <v>0</v>
      </c>
      <c r="O24" s="999" t="s">
        <v>369</v>
      </c>
      <c r="P24" s="1000"/>
      <c r="Q24" s="1000"/>
      <c r="R24" s="1000"/>
      <c r="S24" s="1000"/>
      <c r="T24" s="1000"/>
      <c r="U24" s="1000"/>
      <c r="V24" s="1000"/>
      <c r="W24" s="1001"/>
    </row>
    <row r="25" spans="1:23" ht="25.5" customHeight="1">
      <c r="A25" s="55"/>
      <c r="B25" s="4"/>
      <c r="C25" s="4"/>
      <c r="D25" s="4"/>
      <c r="E25" s="435" t="s">
        <v>831</v>
      </c>
      <c r="F25" s="211">
        <f t="shared" ref="F25:K25" si="1">COUNTA(F8,F14,F20)</f>
        <v>0</v>
      </c>
      <c r="G25" s="211">
        <f t="shared" si="1"/>
        <v>0</v>
      </c>
      <c r="H25" s="211">
        <f t="shared" si="1"/>
        <v>0</v>
      </c>
      <c r="I25" s="211">
        <f t="shared" si="1"/>
        <v>0</v>
      </c>
      <c r="J25" s="290">
        <f t="shared" si="1"/>
        <v>0</v>
      </c>
      <c r="K25" s="292">
        <f t="shared" si="1"/>
        <v>0</v>
      </c>
      <c r="L25" s="212">
        <v>70</v>
      </c>
      <c r="M25" s="212">
        <f>SUM(M8,M14,M20)</f>
        <v>0</v>
      </c>
      <c r="N25" s="277">
        <f>M25/L25</f>
        <v>0</v>
      </c>
      <c r="O25" s="1017" t="s">
        <v>539</v>
      </c>
      <c r="P25" s="1018"/>
      <c r="Q25" s="1018"/>
      <c r="R25" s="1018"/>
      <c r="S25" s="1018"/>
      <c r="T25" s="1018"/>
      <c r="U25" s="1018"/>
      <c r="V25" s="1018"/>
      <c r="W25" s="1019"/>
    </row>
    <row r="26" spans="1:23" ht="25.5">
      <c r="A26" s="133" t="s">
        <v>500</v>
      </c>
      <c r="B26" s="4"/>
      <c r="C26" s="4"/>
      <c r="D26" s="4"/>
      <c r="E26" s="437" t="s">
        <v>968</v>
      </c>
      <c r="F26" s="216">
        <f t="shared" ref="F26:K26" si="2">COUNTA(F10,F16,F22)</f>
        <v>0</v>
      </c>
      <c r="G26" s="216">
        <f t="shared" si="2"/>
        <v>0</v>
      </c>
      <c r="H26" s="216">
        <f t="shared" si="2"/>
        <v>0</v>
      </c>
      <c r="I26" s="216">
        <f t="shared" si="2"/>
        <v>0</v>
      </c>
      <c r="J26" s="246">
        <f t="shared" si="2"/>
        <v>0</v>
      </c>
      <c r="K26" s="217">
        <f t="shared" si="2"/>
        <v>0</v>
      </c>
      <c r="L26" s="218">
        <v>70</v>
      </c>
      <c r="M26" s="219">
        <f>SUM(M10,M16,M22)</f>
        <v>0</v>
      </c>
      <c r="N26" s="278">
        <f>M26/L26</f>
        <v>0</v>
      </c>
      <c r="O26" s="888" t="s">
        <v>540</v>
      </c>
      <c r="P26" s="903"/>
      <c r="Q26" s="903"/>
      <c r="R26" s="903"/>
      <c r="S26" s="903"/>
      <c r="T26" s="903"/>
      <c r="U26" s="903"/>
      <c r="V26" s="903"/>
      <c r="W26" s="1016"/>
    </row>
    <row r="27" spans="1:23">
      <c r="A27" s="81"/>
      <c r="B27" s="64"/>
      <c r="C27" s="64"/>
      <c r="D27" s="64"/>
      <c r="E27" s="72"/>
      <c r="F27" s="72"/>
      <c r="G27" s="72"/>
      <c r="H27" s="72"/>
      <c r="I27" s="72"/>
      <c r="J27" s="72"/>
      <c r="K27" s="64"/>
      <c r="L27" s="64"/>
      <c r="M27" s="64"/>
      <c r="N27" s="64"/>
      <c r="O27" s="64"/>
      <c r="P27" s="64"/>
      <c r="Q27" s="64"/>
      <c r="R27" s="64"/>
      <c r="S27" s="64"/>
      <c r="T27" s="64"/>
      <c r="U27" s="64"/>
      <c r="V27" s="64"/>
      <c r="W27" s="73"/>
    </row>
    <row r="28" spans="1:23">
      <c r="A28" s="81"/>
      <c r="B28" s="64"/>
      <c r="C28" s="64"/>
      <c r="D28" s="64"/>
      <c r="E28" s="64"/>
      <c r="F28" s="64"/>
      <c r="G28" s="64"/>
      <c r="H28" s="64"/>
      <c r="I28" s="64"/>
      <c r="J28" s="64"/>
      <c r="K28" s="64"/>
      <c r="L28" s="64"/>
      <c r="M28" s="64"/>
      <c r="N28" s="64"/>
      <c r="O28" s="64"/>
      <c r="P28" s="64"/>
      <c r="Q28" s="64"/>
      <c r="R28" s="64"/>
      <c r="S28" s="64"/>
      <c r="T28" s="64"/>
      <c r="U28" s="64"/>
      <c r="V28" s="64"/>
      <c r="W28" s="73"/>
    </row>
    <row r="29" spans="1:23">
      <c r="A29" s="81"/>
      <c r="B29" s="64"/>
      <c r="C29" s="64"/>
      <c r="D29" s="64"/>
      <c r="E29" s="64"/>
      <c r="F29" s="64"/>
      <c r="G29" s="64"/>
      <c r="H29" s="64"/>
      <c r="I29" s="64"/>
      <c r="J29" s="64"/>
      <c r="K29" s="64"/>
      <c r="L29" s="64"/>
      <c r="M29" s="64"/>
      <c r="N29" s="64"/>
      <c r="O29" s="64"/>
      <c r="P29" s="64"/>
      <c r="Q29" s="64"/>
      <c r="R29" s="64"/>
      <c r="S29" s="64"/>
      <c r="T29" s="64"/>
      <c r="U29" s="64"/>
      <c r="V29" s="64"/>
      <c r="W29" s="73"/>
    </row>
    <row r="30" spans="1:23">
      <c r="A30" s="79"/>
      <c r="B30" s="65"/>
      <c r="C30" s="65"/>
      <c r="D30" s="65"/>
      <c r="E30" s="65"/>
      <c r="F30" s="65"/>
      <c r="G30" s="65"/>
      <c r="H30" s="65"/>
      <c r="I30" s="65"/>
      <c r="J30" s="65"/>
      <c r="K30" s="65"/>
      <c r="L30" s="65"/>
      <c r="M30" s="65"/>
      <c r="N30" s="65"/>
      <c r="O30" s="65"/>
      <c r="P30" s="65"/>
      <c r="Q30" s="65"/>
      <c r="R30" s="65"/>
      <c r="S30" s="65"/>
      <c r="T30" s="65"/>
      <c r="U30" s="65"/>
      <c r="V30" s="65"/>
      <c r="W30" s="74"/>
    </row>
    <row r="31" spans="1:23">
      <c r="A31" s="4"/>
      <c r="B31" s="4"/>
      <c r="C31" s="4"/>
      <c r="D31" s="4"/>
      <c r="E31" s="4"/>
      <c r="F31" s="4"/>
      <c r="G31" s="4"/>
      <c r="H31" s="4"/>
      <c r="I31" s="4"/>
      <c r="J31" s="4"/>
      <c r="K31" s="4"/>
      <c r="L31" s="4"/>
      <c r="M31" s="4"/>
      <c r="N31" s="4"/>
      <c r="O31" s="4"/>
      <c r="P31" s="4"/>
      <c r="Q31" s="4"/>
      <c r="R31" s="4"/>
      <c r="S31" s="4"/>
      <c r="T31" s="4"/>
      <c r="U31" s="4"/>
      <c r="V31" s="4"/>
      <c r="W31" s="4"/>
    </row>
    <row r="32" spans="1:23">
      <c r="A32" s="4"/>
      <c r="B32" s="4"/>
      <c r="C32" s="4"/>
      <c r="D32" s="4"/>
      <c r="E32" s="4"/>
      <c r="F32" s="4"/>
      <c r="G32" s="4"/>
      <c r="H32" s="4"/>
      <c r="I32" s="4"/>
      <c r="J32" s="4"/>
      <c r="K32" s="4"/>
      <c r="L32" s="4"/>
      <c r="M32" s="4"/>
      <c r="N32" s="4"/>
      <c r="O32" s="4"/>
      <c r="P32" s="4"/>
      <c r="Q32" s="4"/>
      <c r="R32" s="4"/>
      <c r="S32" s="4"/>
      <c r="T32" s="4"/>
      <c r="U32" s="4"/>
      <c r="V32" s="4"/>
      <c r="W32" s="4"/>
    </row>
    <row r="33" spans="1:23">
      <c r="A33" s="4"/>
      <c r="B33" s="4"/>
      <c r="C33" s="4"/>
      <c r="D33" s="4"/>
      <c r="E33" s="4"/>
      <c r="F33" s="4"/>
      <c r="G33" s="4"/>
      <c r="H33" s="4"/>
      <c r="I33" s="4"/>
      <c r="J33" s="4"/>
      <c r="K33" s="4"/>
      <c r="L33" s="4"/>
      <c r="M33" s="4"/>
      <c r="N33" s="4"/>
      <c r="O33" s="4"/>
      <c r="P33" s="4"/>
      <c r="Q33" s="4"/>
      <c r="R33" s="4"/>
      <c r="S33" s="4"/>
      <c r="T33" s="4"/>
      <c r="U33" s="4"/>
      <c r="V33" s="4"/>
      <c r="W33" s="4"/>
    </row>
    <row r="34" spans="1:23">
      <c r="A34" s="4"/>
      <c r="B34" s="4"/>
      <c r="C34" s="4"/>
      <c r="D34" s="4"/>
      <c r="E34" s="4"/>
      <c r="F34" s="4"/>
      <c r="G34" s="4"/>
      <c r="H34" s="4"/>
      <c r="I34" s="4"/>
      <c r="J34" s="4"/>
      <c r="K34" s="4"/>
      <c r="L34" s="4"/>
      <c r="M34" s="4"/>
      <c r="N34" s="4"/>
      <c r="O34" s="4"/>
      <c r="P34" s="4"/>
      <c r="Q34" s="4"/>
      <c r="R34" s="4"/>
      <c r="S34" s="4"/>
      <c r="T34" s="4"/>
      <c r="U34" s="4"/>
      <c r="V34" s="4"/>
      <c r="W34" s="4"/>
    </row>
    <row r="35" spans="1:23">
      <c r="A35" s="4"/>
      <c r="B35" s="4"/>
      <c r="C35" s="4"/>
      <c r="D35" s="4"/>
      <c r="E35" s="4"/>
      <c r="F35" s="4"/>
      <c r="G35" s="4"/>
      <c r="H35" s="4"/>
      <c r="I35" s="4"/>
      <c r="J35" s="4"/>
      <c r="K35" s="4"/>
      <c r="L35" s="4"/>
      <c r="M35" s="4"/>
      <c r="N35" s="4"/>
      <c r="O35" s="4"/>
      <c r="P35" s="4"/>
      <c r="Q35" s="4"/>
      <c r="R35" s="4"/>
      <c r="S35" s="4"/>
      <c r="T35" s="4"/>
      <c r="U35" s="4"/>
      <c r="V35" s="4"/>
      <c r="W35" s="4"/>
    </row>
    <row r="36" spans="1:23">
      <c r="A36" s="4"/>
      <c r="B36" s="4"/>
      <c r="C36" s="4"/>
      <c r="D36" s="4"/>
      <c r="E36" s="4"/>
      <c r="F36" s="4"/>
      <c r="G36" s="4"/>
      <c r="H36" s="4"/>
      <c r="I36" s="4"/>
      <c r="J36" s="4"/>
      <c r="K36" s="4"/>
      <c r="L36" s="4"/>
      <c r="M36" s="4"/>
      <c r="N36" s="4"/>
      <c r="O36" s="4"/>
      <c r="P36" s="4"/>
      <c r="Q36" s="4"/>
      <c r="R36" s="4"/>
      <c r="S36" s="4"/>
      <c r="T36" s="4"/>
      <c r="U36" s="4"/>
      <c r="V36" s="4"/>
      <c r="W36" s="4"/>
    </row>
    <row r="37" spans="1:23">
      <c r="A37" s="4"/>
      <c r="B37" s="4"/>
      <c r="C37" s="4"/>
      <c r="D37" s="4"/>
      <c r="E37" s="4"/>
      <c r="F37" s="4"/>
      <c r="G37" s="4"/>
      <c r="H37" s="4"/>
      <c r="I37" s="4"/>
      <c r="J37" s="4"/>
      <c r="K37" s="4"/>
      <c r="L37" s="4"/>
      <c r="M37" s="4"/>
      <c r="N37" s="4"/>
      <c r="O37" s="4"/>
      <c r="P37" s="4"/>
      <c r="Q37" s="4"/>
      <c r="R37" s="4"/>
      <c r="S37" s="4"/>
      <c r="T37" s="4"/>
      <c r="U37" s="4"/>
      <c r="V37" s="4"/>
      <c r="W37" s="4"/>
    </row>
    <row r="38" spans="1:23">
      <c r="A38" s="4"/>
      <c r="B38" s="4"/>
      <c r="C38" s="4"/>
      <c r="D38" s="4"/>
      <c r="E38" s="4"/>
      <c r="F38" s="4"/>
      <c r="G38" s="4"/>
      <c r="H38" s="4"/>
      <c r="I38" s="4"/>
      <c r="J38" s="4"/>
      <c r="K38" s="4"/>
      <c r="L38" s="4"/>
      <c r="M38" s="4"/>
      <c r="N38" s="4"/>
      <c r="O38" s="4"/>
      <c r="P38" s="4"/>
      <c r="Q38" s="4"/>
      <c r="R38" s="4"/>
      <c r="S38" s="4"/>
      <c r="T38" s="4"/>
      <c r="U38" s="4"/>
      <c r="V38" s="4"/>
      <c r="W38" s="4"/>
    </row>
    <row r="39" spans="1:23">
      <c r="A39" s="4"/>
      <c r="B39" s="4"/>
      <c r="C39" s="4"/>
      <c r="D39" s="4"/>
      <c r="E39" s="4"/>
      <c r="F39" s="4"/>
      <c r="G39" s="4"/>
      <c r="H39" s="4"/>
      <c r="I39" s="4"/>
      <c r="J39" s="4"/>
      <c r="K39" s="4"/>
      <c r="L39" s="4"/>
      <c r="M39" s="4"/>
      <c r="N39" s="4"/>
      <c r="O39" s="4"/>
      <c r="P39" s="4"/>
      <c r="Q39" s="4"/>
      <c r="R39" s="4"/>
      <c r="S39" s="4"/>
      <c r="T39" s="4"/>
      <c r="U39" s="4"/>
      <c r="V39" s="4"/>
      <c r="W39" s="4"/>
    </row>
    <row r="40" spans="1:23">
      <c r="A40" s="4"/>
      <c r="B40" s="4"/>
      <c r="C40" s="4"/>
      <c r="D40" s="4"/>
      <c r="E40" s="4"/>
      <c r="F40" s="4"/>
      <c r="G40" s="4"/>
      <c r="H40" s="4"/>
      <c r="I40" s="4"/>
      <c r="J40" s="4"/>
      <c r="K40" s="4"/>
      <c r="L40" s="4"/>
      <c r="M40" s="4"/>
      <c r="N40" s="4"/>
      <c r="O40" s="4"/>
      <c r="P40" s="4"/>
      <c r="Q40" s="4"/>
      <c r="R40" s="4"/>
      <c r="S40" s="4"/>
      <c r="T40" s="4"/>
      <c r="U40" s="4"/>
      <c r="V40" s="4"/>
      <c r="W40" s="4"/>
    </row>
    <row r="41" spans="1:23">
      <c r="A41" s="4"/>
      <c r="B41" s="4"/>
      <c r="C41" s="4"/>
      <c r="D41" s="4"/>
      <c r="E41" s="4"/>
      <c r="F41" s="4"/>
      <c r="G41" s="4"/>
      <c r="H41" s="4"/>
      <c r="I41" s="4"/>
      <c r="J41" s="4"/>
      <c r="K41" s="4"/>
      <c r="L41" s="4"/>
      <c r="M41" s="4"/>
      <c r="N41" s="4"/>
      <c r="O41" s="4"/>
      <c r="P41" s="4"/>
      <c r="Q41" s="4"/>
      <c r="R41" s="4"/>
      <c r="S41" s="4"/>
      <c r="T41" s="4"/>
      <c r="U41" s="4"/>
      <c r="V41" s="4"/>
      <c r="W41" s="4"/>
    </row>
    <row r="42" spans="1:23">
      <c r="A42" s="4"/>
      <c r="B42" s="4"/>
      <c r="C42" s="4"/>
      <c r="D42" s="4"/>
      <c r="E42" s="4"/>
      <c r="F42" s="4"/>
      <c r="G42" s="4"/>
      <c r="H42" s="4"/>
      <c r="I42" s="4"/>
      <c r="J42" s="4"/>
      <c r="K42" s="4"/>
      <c r="L42" s="4"/>
      <c r="M42" s="4"/>
      <c r="N42" s="4"/>
      <c r="O42" s="4"/>
      <c r="P42" s="4"/>
      <c r="Q42" s="4"/>
      <c r="R42" s="4"/>
      <c r="S42" s="4"/>
      <c r="T42" s="4"/>
      <c r="U42" s="4"/>
      <c r="V42" s="4"/>
      <c r="W42" s="4"/>
    </row>
    <row r="43" spans="1:23">
      <c r="A43" s="4"/>
      <c r="B43" s="4"/>
      <c r="C43" s="4"/>
      <c r="D43" s="4"/>
      <c r="E43" s="4"/>
      <c r="F43" s="4"/>
      <c r="G43" s="4"/>
      <c r="H43" s="4"/>
      <c r="I43" s="4"/>
      <c r="J43" s="4"/>
      <c r="K43" s="4"/>
      <c r="L43" s="4"/>
      <c r="M43" s="4"/>
      <c r="N43" s="4"/>
      <c r="O43" s="4"/>
      <c r="P43" s="4"/>
      <c r="Q43" s="4"/>
      <c r="R43" s="4"/>
      <c r="S43" s="4"/>
      <c r="T43" s="4"/>
      <c r="U43" s="4"/>
      <c r="V43" s="4"/>
      <c r="W43" s="4"/>
    </row>
    <row r="44" spans="1:23">
      <c r="A44" s="4"/>
      <c r="B44" s="4"/>
      <c r="C44" s="4"/>
      <c r="D44" s="4"/>
      <c r="E44" s="4"/>
      <c r="F44" s="4"/>
      <c r="G44" s="4"/>
      <c r="H44" s="4"/>
      <c r="I44" s="4"/>
      <c r="J44" s="4"/>
      <c r="K44" s="4"/>
      <c r="L44" s="4"/>
      <c r="M44" s="4"/>
      <c r="N44" s="4"/>
      <c r="O44" s="4"/>
      <c r="P44" s="4"/>
      <c r="Q44" s="4"/>
      <c r="R44" s="4"/>
      <c r="S44" s="4"/>
      <c r="T44" s="4"/>
      <c r="U44" s="4"/>
      <c r="V44" s="4"/>
      <c r="W44" s="4"/>
    </row>
  </sheetData>
  <mergeCells count="197">
    <mergeCell ref="E18:E19"/>
    <mergeCell ref="G16:G17"/>
    <mergeCell ref="I16:I17"/>
    <mergeCell ref="G18:G19"/>
    <mergeCell ref="H8:H9"/>
    <mergeCell ref="G10:G11"/>
    <mergeCell ref="F18:F19"/>
    <mergeCell ref="H18:H19"/>
    <mergeCell ref="O1:S1"/>
    <mergeCell ref="I18:I19"/>
    <mergeCell ref="F14:F15"/>
    <mergeCell ref="F16:F17"/>
    <mergeCell ref="F12:F13"/>
    <mergeCell ref="H12:H13"/>
    <mergeCell ref="G8:G9"/>
    <mergeCell ref="F10:F11"/>
    <mergeCell ref="H10:H11"/>
    <mergeCell ref="T1:W1"/>
    <mergeCell ref="N6:N7"/>
    <mergeCell ref="M6:M7"/>
    <mergeCell ref="N8:N9"/>
    <mergeCell ref="N18:N19"/>
    <mergeCell ref="J18:J19"/>
    <mergeCell ref="A22:A23"/>
    <mergeCell ref="B22:B23"/>
    <mergeCell ref="A9:A11"/>
    <mergeCell ref="B9:B11"/>
    <mergeCell ref="A16:A17"/>
    <mergeCell ref="B16:B17"/>
    <mergeCell ref="I8:I9"/>
    <mergeCell ref="I10:I11"/>
    <mergeCell ref="I12:I13"/>
    <mergeCell ref="I14:I15"/>
    <mergeCell ref="S22:S23"/>
    <mergeCell ref="T22:T23"/>
    <mergeCell ref="U22:U23"/>
    <mergeCell ref="V22:V23"/>
    <mergeCell ref="W22:W23"/>
    <mergeCell ref="D1:D2"/>
    <mergeCell ref="F1:G1"/>
    <mergeCell ref="Q22:Q23"/>
    <mergeCell ref="R22:R23"/>
    <mergeCell ref="S20:S21"/>
    <mergeCell ref="T20:T21"/>
    <mergeCell ref="U20:U21"/>
    <mergeCell ref="S14:S15"/>
    <mergeCell ref="M10:M11"/>
    <mergeCell ref="S12:S13"/>
    <mergeCell ref="T12:T13"/>
    <mergeCell ref="U12:U13"/>
    <mergeCell ref="Q20:Q21"/>
    <mergeCell ref="R20:R21"/>
    <mergeCell ref="Q14:Q15"/>
    <mergeCell ref="R14:R15"/>
    <mergeCell ref="N14:N15"/>
    <mergeCell ref="M16:M17"/>
    <mergeCell ref="N16:N17"/>
    <mergeCell ref="M18:M19"/>
    <mergeCell ref="N22:N23"/>
    <mergeCell ref="O20:O21"/>
    <mergeCell ref="P20:P21"/>
    <mergeCell ref="P14:P15"/>
    <mergeCell ref="O22:O23"/>
    <mergeCell ref="P22:P23"/>
    <mergeCell ref="V20:V21"/>
    <mergeCell ref="W20:W21"/>
    <mergeCell ref="W16:W17"/>
    <mergeCell ref="O18:O19"/>
    <mergeCell ref="P18:P19"/>
    <mergeCell ref="Q18:Q19"/>
    <mergeCell ref="R18:R19"/>
    <mergeCell ref="S18:S19"/>
    <mergeCell ref="Q16:Q17"/>
    <mergeCell ref="R16:R17"/>
    <mergeCell ref="T18:T19"/>
    <mergeCell ref="U18:U19"/>
    <mergeCell ref="V18:V19"/>
    <mergeCell ref="W18:W19"/>
    <mergeCell ref="S16:S17"/>
    <mergeCell ref="T16:T17"/>
    <mergeCell ref="U16:U17"/>
    <mergeCell ref="V16:V17"/>
    <mergeCell ref="V12:V13"/>
    <mergeCell ref="S8:S9"/>
    <mergeCell ref="T8:T9"/>
    <mergeCell ref="U8:U9"/>
    <mergeCell ref="U10:U11"/>
    <mergeCell ref="V10:V11"/>
    <mergeCell ref="O12:O13"/>
    <mergeCell ref="P12:P13"/>
    <mergeCell ref="Q12:Q13"/>
    <mergeCell ref="R12:R13"/>
    <mergeCell ref="W10:W11"/>
    <mergeCell ref="W6:W7"/>
    <mergeCell ref="W8:W9"/>
    <mergeCell ref="O2:S2"/>
    <mergeCell ref="T2:W2"/>
    <mergeCell ref="O3:S3"/>
    <mergeCell ref="T3:W3"/>
    <mergeCell ref="O8:O9"/>
    <mergeCell ref="P8:P9"/>
    <mergeCell ref="Q8:Q9"/>
    <mergeCell ref="R8:R9"/>
    <mergeCell ref="V6:V7"/>
    <mergeCell ref="O6:O7"/>
    <mergeCell ref="P6:P7"/>
    <mergeCell ref="Q6:Q7"/>
    <mergeCell ref="R6:R7"/>
    <mergeCell ref="V8:V9"/>
    <mergeCell ref="Q10:Q11"/>
    <mergeCell ref="R10:R11"/>
    <mergeCell ref="S10:S11"/>
    <mergeCell ref="T10:T11"/>
    <mergeCell ref="S6:S7"/>
    <mergeCell ref="T6:T7"/>
    <mergeCell ref="U6:U7"/>
    <mergeCell ref="A1:B1"/>
    <mergeCell ref="J1:K1"/>
    <mergeCell ref="J2:K2"/>
    <mergeCell ref="J3:K3"/>
    <mergeCell ref="L6:L7"/>
    <mergeCell ref="K6:K7"/>
    <mergeCell ref="J6:J7"/>
    <mergeCell ref="F6:F7"/>
    <mergeCell ref="H6:H7"/>
    <mergeCell ref="I6:I7"/>
    <mergeCell ref="E2:E3"/>
    <mergeCell ref="A2:B2"/>
    <mergeCell ref="F2:G2"/>
    <mergeCell ref="H1:I1"/>
    <mergeCell ref="H2:I2"/>
    <mergeCell ref="E6:E7"/>
    <mergeCell ref="G6:G7"/>
    <mergeCell ref="G12:G13"/>
    <mergeCell ref="E16:E17"/>
    <mergeCell ref="H14:H15"/>
    <mergeCell ref="H16:H17"/>
    <mergeCell ref="L10:L11"/>
    <mergeCell ref="G14:G15"/>
    <mergeCell ref="E14:E15"/>
    <mergeCell ref="M14:M15"/>
    <mergeCell ref="K8:K9"/>
    <mergeCell ref="L8:L9"/>
    <mergeCell ref="J8:J9"/>
    <mergeCell ref="E8:E9"/>
    <mergeCell ref="F8:F9"/>
    <mergeCell ref="K10:K11"/>
    <mergeCell ref="M12:M13"/>
    <mergeCell ref="K14:K15"/>
    <mergeCell ref="L14:L15"/>
    <mergeCell ref="K16:K17"/>
    <mergeCell ref="L16:L17"/>
    <mergeCell ref="M8:M9"/>
    <mergeCell ref="E12:E13"/>
    <mergeCell ref="K12:K13"/>
    <mergeCell ref="L12:L13"/>
    <mergeCell ref="E10:E11"/>
    <mergeCell ref="E22:E23"/>
    <mergeCell ref="K22:K23"/>
    <mergeCell ref="L22:L23"/>
    <mergeCell ref="M20:M21"/>
    <mergeCell ref="M22:M23"/>
    <mergeCell ref="H22:H23"/>
    <mergeCell ref="F22:F23"/>
    <mergeCell ref="F20:F21"/>
    <mergeCell ref="H20:H21"/>
    <mergeCell ref="G22:G23"/>
    <mergeCell ref="E20:E21"/>
    <mergeCell ref="K20:K21"/>
    <mergeCell ref="L20:L21"/>
    <mergeCell ref="G20:G21"/>
    <mergeCell ref="I20:I21"/>
    <mergeCell ref="I22:I23"/>
    <mergeCell ref="O24:W24"/>
    <mergeCell ref="O25:W25"/>
    <mergeCell ref="O26:W26"/>
    <mergeCell ref="J10:J11"/>
    <mergeCell ref="J12:J13"/>
    <mergeCell ref="J14:J15"/>
    <mergeCell ref="J16:J17"/>
    <mergeCell ref="J20:J21"/>
    <mergeCell ref="J22:J23"/>
    <mergeCell ref="N20:N21"/>
    <mergeCell ref="K18:K19"/>
    <mergeCell ref="L18:L19"/>
    <mergeCell ref="O10:O11"/>
    <mergeCell ref="P10:P11"/>
    <mergeCell ref="T14:T15"/>
    <mergeCell ref="U14:U15"/>
    <mergeCell ref="V14:V15"/>
    <mergeCell ref="W14:W15"/>
    <mergeCell ref="O16:O17"/>
    <mergeCell ref="P16:P17"/>
    <mergeCell ref="W12:W13"/>
    <mergeCell ref="O14:O15"/>
    <mergeCell ref="N12:N13"/>
    <mergeCell ref="N10:N11"/>
  </mergeCells>
  <phoneticPr fontId="2" type="noConversion"/>
  <conditionalFormatting sqref="O6:O7">
    <cfRule type="expression" dxfId="667" priority="36">
      <formula>N6&lt;30%</formula>
    </cfRule>
  </conditionalFormatting>
  <conditionalFormatting sqref="O6:P7">
    <cfRule type="expression" dxfId="666" priority="35">
      <formula>AND($N6&gt;=30%,N6&lt;70%)</formula>
    </cfRule>
  </conditionalFormatting>
  <conditionalFormatting sqref="O6:T7">
    <cfRule type="expression" dxfId="665" priority="34">
      <formula>$N6&gt;=70%</formula>
    </cfRule>
  </conditionalFormatting>
  <conditionalFormatting sqref="Q6:Q7">
    <cfRule type="expression" dxfId="664" priority="33">
      <formula>AND($N6&gt;=40%,$N6&lt;70%)</formula>
    </cfRule>
  </conditionalFormatting>
  <conditionalFormatting sqref="R6:R7">
    <cfRule type="expression" dxfId="663" priority="32">
      <formula>AND($N6&gt;=50%,$N6&lt;70%)</formula>
    </cfRule>
  </conditionalFormatting>
  <conditionalFormatting sqref="S6:S7">
    <cfRule type="expression" dxfId="662" priority="31">
      <formula>AND($N6&gt;=60%,$N6&lt;70%)</formula>
    </cfRule>
  </conditionalFormatting>
  <conditionalFormatting sqref="U6:U7">
    <cfRule type="expression" dxfId="661" priority="30">
      <formula>$N6&gt;=80%</formula>
    </cfRule>
  </conditionalFormatting>
  <conditionalFormatting sqref="V6:V7">
    <cfRule type="expression" dxfId="660" priority="29">
      <formula>$N6&gt;=90%</formula>
    </cfRule>
  </conditionalFormatting>
  <conditionalFormatting sqref="W6:W7">
    <cfRule type="expression" dxfId="659" priority="28">
      <formula>$N6&gt;=100%</formula>
    </cfRule>
  </conditionalFormatting>
  <conditionalFormatting sqref="O8:O19">
    <cfRule type="expression" dxfId="658" priority="27">
      <formula>N8&lt;30%</formula>
    </cfRule>
  </conditionalFormatting>
  <conditionalFormatting sqref="O8:P19">
    <cfRule type="expression" dxfId="657" priority="26">
      <formula>AND($N8&gt;=30%,N8&lt;70%)</formula>
    </cfRule>
  </conditionalFormatting>
  <conditionalFormatting sqref="O8:T19">
    <cfRule type="expression" dxfId="656" priority="25">
      <formula>$N8&gt;=70%</formula>
    </cfRule>
  </conditionalFormatting>
  <conditionalFormatting sqref="Q8:Q19">
    <cfRule type="expression" dxfId="655" priority="24">
      <formula>AND($N8&gt;=40%,$N8&lt;70%)</formula>
    </cfRule>
  </conditionalFormatting>
  <conditionalFormatting sqref="R8:R19">
    <cfRule type="expression" dxfId="654" priority="23">
      <formula>AND($N8&gt;=50%,$N8&lt;70%)</formula>
    </cfRule>
  </conditionalFormatting>
  <conditionalFormatting sqref="S8:S19">
    <cfRule type="expression" dxfId="653" priority="22">
      <formula>AND($N8&gt;=60%,$N8&lt;70%)</formula>
    </cfRule>
  </conditionalFormatting>
  <conditionalFormatting sqref="U8:U19">
    <cfRule type="expression" dxfId="652" priority="21">
      <formula>$N8&gt;=80%</formula>
    </cfRule>
  </conditionalFormatting>
  <conditionalFormatting sqref="V8:V19">
    <cfRule type="expression" dxfId="651" priority="20">
      <formula>$N8&gt;=90%</formula>
    </cfRule>
  </conditionalFormatting>
  <conditionalFormatting sqref="W8:W19">
    <cfRule type="expression" dxfId="650" priority="19">
      <formula>$N8&gt;=100%</formula>
    </cfRule>
  </conditionalFormatting>
  <conditionalFormatting sqref="O20:O21">
    <cfRule type="expression" dxfId="649" priority="18">
      <formula>N20&lt;30%</formula>
    </cfRule>
  </conditionalFormatting>
  <conditionalFormatting sqref="O20:P21">
    <cfRule type="expression" dxfId="648" priority="17">
      <formula>AND($N20&gt;=30%,N20&lt;70%)</formula>
    </cfRule>
  </conditionalFormatting>
  <conditionalFormatting sqref="O20:T21">
    <cfRule type="expression" dxfId="647" priority="16">
      <formula>$N20&gt;=70%</formula>
    </cfRule>
  </conditionalFormatting>
  <conditionalFormatting sqref="Q20:Q21">
    <cfRule type="expression" dxfId="646" priority="15">
      <formula>AND($N20&gt;=40%,$N20&lt;70%)</formula>
    </cfRule>
  </conditionalFormatting>
  <conditionalFormatting sqref="R20:R21">
    <cfRule type="expression" dxfId="645" priority="14">
      <formula>AND($N20&gt;=50%,$N20&lt;70%)</formula>
    </cfRule>
  </conditionalFormatting>
  <conditionalFormatting sqref="S20:S21">
    <cfRule type="expression" dxfId="644" priority="13">
      <formula>AND($N20&gt;=60%,$N20&lt;70%)</formula>
    </cfRule>
  </conditionalFormatting>
  <conditionalFormatting sqref="U20:U21">
    <cfRule type="expression" dxfId="643" priority="12">
      <formula>$N20&gt;=80%</formula>
    </cfRule>
  </conditionalFormatting>
  <conditionalFormatting sqref="V20:V21">
    <cfRule type="expression" dxfId="642" priority="11">
      <formula>$N20&gt;=90%</formula>
    </cfRule>
  </conditionalFormatting>
  <conditionalFormatting sqref="W20:W21">
    <cfRule type="expression" dxfId="641" priority="10">
      <formula>$N20&gt;=100%</formula>
    </cfRule>
  </conditionalFormatting>
  <conditionalFormatting sqref="O22:O23">
    <cfRule type="expression" dxfId="640" priority="9">
      <formula>N22&lt;30%</formula>
    </cfRule>
  </conditionalFormatting>
  <conditionalFormatting sqref="O22:P23">
    <cfRule type="expression" dxfId="639" priority="8">
      <formula>AND($N22&gt;=30%,N22&lt;70%)</formula>
    </cfRule>
  </conditionalFormatting>
  <conditionalFormatting sqref="O22:T23">
    <cfRule type="expression" dxfId="638" priority="7">
      <formula>$N22&gt;=70%</formula>
    </cfRule>
  </conditionalFormatting>
  <conditionalFormatting sqref="Q22:Q23">
    <cfRule type="expression" dxfId="637" priority="6">
      <formula>AND($N22&gt;=40%,$N22&lt;70%)</formula>
    </cfRule>
  </conditionalFormatting>
  <conditionalFormatting sqref="R22:R23">
    <cfRule type="expression" dxfId="636" priority="5">
      <formula>AND($N22&gt;=50%,$N22&lt;70%)</formula>
    </cfRule>
  </conditionalFormatting>
  <conditionalFormatting sqref="S22:S23">
    <cfRule type="expression" dxfId="635" priority="4">
      <formula>AND($N22&gt;=60%,$N22&lt;70%)</formula>
    </cfRule>
  </conditionalFormatting>
  <conditionalFormatting sqref="U22:U23">
    <cfRule type="expression" dxfId="634" priority="3">
      <formula>$N22&gt;=80%</formula>
    </cfRule>
  </conditionalFormatting>
  <conditionalFormatting sqref="V22:V23">
    <cfRule type="expression" dxfId="633" priority="2">
      <formula>$N22&gt;=90%</formula>
    </cfRule>
  </conditionalFormatting>
  <conditionalFormatting sqref="W22:W23">
    <cfRule type="expression" dxfId="632" priority="1">
      <formula>$N22&gt;=100%</formula>
    </cfRule>
  </conditionalFormatting>
  <printOptions horizontalCentered="1"/>
  <pageMargins left="0" right="0" top="0.25" bottom="0.61" header="0.24" footer="0.24"/>
  <pageSetup scale="65" orientation="landscape" r:id="rId1"/>
  <headerFooter alignWithMargins="0">
    <oddFooter xml:space="preserve">&amp;L&amp;"Arial,Bold"&amp;A&amp;R&amp;8Page &amp;P of &amp;N
Printed: &amp;D-&amp;T&amp;10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44"/>
  <sheetViews>
    <sheetView view="pageBreakPreview" zoomScaleNormal="100" zoomScaleSheetLayoutView="59" workbookViewId="0">
      <selection activeCell="B4" sqref="B4"/>
    </sheetView>
  </sheetViews>
  <sheetFormatPr defaultRowHeight="12.75"/>
  <cols>
    <col min="1" max="1" width="48" style="91" customWidth="1"/>
    <col min="2" max="2" width="40.5703125" style="91" customWidth="1"/>
    <col min="3" max="3" width="12.85546875" style="91" customWidth="1"/>
    <col min="4" max="4" width="13.28515625" style="91" customWidth="1"/>
    <col min="5" max="5" width="9" style="91" customWidth="1"/>
    <col min="6" max="6" width="5" style="91" customWidth="1"/>
    <col min="7" max="7" width="4.5703125" style="91" customWidth="1"/>
    <col min="8" max="8" width="3.85546875" style="91" customWidth="1"/>
    <col min="9" max="9" width="3.7109375" style="91" customWidth="1"/>
    <col min="10" max="11" width="4.42578125" style="91" customWidth="1"/>
    <col min="12" max="12" width="12.140625" style="91" customWidth="1"/>
    <col min="13" max="13" width="8.5703125" style="91" customWidth="1"/>
    <col min="14" max="14" width="7.42578125" style="91" customWidth="1"/>
    <col min="15" max="15" width="2.42578125" style="91" customWidth="1"/>
    <col min="16" max="16" width="3.42578125" style="91" customWidth="1"/>
    <col min="17" max="17" width="3" style="91" customWidth="1"/>
    <col min="18" max="18" width="3.140625" style="91" customWidth="1"/>
    <col min="19" max="19" width="3.42578125" style="91" customWidth="1"/>
    <col min="20" max="20" width="3.5703125" style="91" customWidth="1"/>
    <col min="21" max="21" width="2.85546875" style="91" customWidth="1"/>
    <col min="22" max="22" width="3.28515625" style="91" customWidth="1"/>
    <col min="23" max="23" width="4.140625" style="91" customWidth="1"/>
  </cols>
  <sheetData>
    <row r="1" spans="1:23" ht="29.45" customHeight="1">
      <c r="A1" s="1029" t="s">
        <v>325</v>
      </c>
      <c r="B1" s="1099"/>
      <c r="C1"/>
      <c r="D1" s="1038" t="s">
        <v>1244</v>
      </c>
      <c r="E1" s="301"/>
      <c r="F1" s="1104" t="s">
        <v>357</v>
      </c>
      <c r="G1" s="1105"/>
      <c r="H1" s="1104" t="s">
        <v>360</v>
      </c>
      <c r="I1" s="1105"/>
      <c r="J1" s="1103" t="s">
        <v>295</v>
      </c>
      <c r="K1" s="1098"/>
      <c r="L1" s="86" t="s">
        <v>288</v>
      </c>
      <c r="M1" s="87"/>
      <c r="N1" s="88"/>
      <c r="O1" s="1097" t="s">
        <v>300</v>
      </c>
      <c r="P1" s="1097"/>
      <c r="Q1" s="1097"/>
      <c r="R1" s="1097"/>
      <c r="S1" s="1097"/>
      <c r="T1" s="1097" t="s">
        <v>301</v>
      </c>
      <c r="U1" s="1097"/>
      <c r="V1" s="1097"/>
      <c r="W1" s="1098"/>
    </row>
    <row r="2" spans="1:23" ht="42" customHeight="1">
      <c r="A2" s="1029" t="s">
        <v>327</v>
      </c>
      <c r="B2" s="1099"/>
      <c r="C2" s="202"/>
      <c r="D2" s="1039"/>
      <c r="E2" s="1074"/>
      <c r="F2" s="1034" t="s">
        <v>358</v>
      </c>
      <c r="G2" s="1035"/>
      <c r="H2" s="1036" t="s">
        <v>359</v>
      </c>
      <c r="I2" s="1037"/>
      <c r="J2" s="1044" t="s">
        <v>670</v>
      </c>
      <c r="K2" s="1045"/>
      <c r="L2" s="85" t="s">
        <v>292</v>
      </c>
      <c r="M2" s="89"/>
      <c r="N2" s="90" t="s">
        <v>297</v>
      </c>
      <c r="O2" s="1099" t="s">
        <v>299</v>
      </c>
      <c r="P2" s="1099"/>
      <c r="Q2" s="1099"/>
      <c r="R2" s="1099"/>
      <c r="S2" s="1099"/>
      <c r="T2" s="1099" t="s">
        <v>302</v>
      </c>
      <c r="U2" s="1099"/>
      <c r="V2" s="1099"/>
      <c r="W2" s="1100"/>
    </row>
    <row r="3" spans="1:23" ht="30.75" customHeight="1">
      <c r="A3" s="740" t="s">
        <v>668</v>
      </c>
      <c r="B3" s="741" t="str">
        <f>CONCATENATE('Supplier Information'!B5)</f>
        <v xml:space="preserve"> </v>
      </c>
      <c r="C3" s="423" t="s">
        <v>973</v>
      </c>
      <c r="D3" s="423" t="s">
        <v>974</v>
      </c>
      <c r="E3" s="1075"/>
      <c r="F3" s="232"/>
      <c r="G3" s="233"/>
      <c r="H3" s="234"/>
      <c r="I3" s="205"/>
      <c r="J3" s="1044"/>
      <c r="K3" s="1045"/>
      <c r="L3" s="92" t="s">
        <v>296</v>
      </c>
      <c r="M3" s="93" t="s">
        <v>294</v>
      </c>
      <c r="N3" s="94" t="s">
        <v>298</v>
      </c>
      <c r="O3" s="1029" t="s">
        <v>514</v>
      </c>
      <c r="P3" s="1101"/>
      <c r="Q3" s="1101"/>
      <c r="R3" s="1101"/>
      <c r="S3" s="1101"/>
      <c r="T3" s="1029" t="s">
        <v>510</v>
      </c>
      <c r="U3" s="1101"/>
      <c r="V3" s="1101"/>
      <c r="W3" s="1102"/>
    </row>
    <row r="4" spans="1:23" ht="44.25" customHeight="1">
      <c r="A4" s="495" t="s">
        <v>495</v>
      </c>
      <c r="B4" s="495" t="s">
        <v>141</v>
      </c>
      <c r="C4" s="135" t="s">
        <v>669</v>
      </c>
      <c r="D4" s="462" t="s">
        <v>669</v>
      </c>
      <c r="E4" s="166"/>
      <c r="F4" s="360" t="s">
        <v>518</v>
      </c>
      <c r="G4" s="197" t="s">
        <v>519</v>
      </c>
      <c r="H4" s="360" t="s">
        <v>518</v>
      </c>
      <c r="I4" s="197" t="s">
        <v>519</v>
      </c>
      <c r="J4" s="365" t="s">
        <v>518</v>
      </c>
      <c r="K4" s="360" t="s">
        <v>519</v>
      </c>
      <c r="L4" s="161" t="s">
        <v>833</v>
      </c>
      <c r="M4" s="197" t="s">
        <v>506</v>
      </c>
      <c r="N4" s="166" t="s">
        <v>538</v>
      </c>
      <c r="O4" s="120">
        <v>0</v>
      </c>
      <c r="P4" s="366">
        <v>0.3</v>
      </c>
      <c r="Q4" s="366">
        <v>0.4</v>
      </c>
      <c r="R4" s="366">
        <v>0.5</v>
      </c>
      <c r="S4" s="366">
        <v>0.6</v>
      </c>
      <c r="T4" s="367">
        <v>0.7</v>
      </c>
      <c r="U4" s="367">
        <v>0.8</v>
      </c>
      <c r="V4" s="367">
        <v>0.9</v>
      </c>
      <c r="W4" s="368">
        <v>1</v>
      </c>
    </row>
    <row r="5" spans="1:23" ht="27" customHeight="1">
      <c r="A5" s="496" t="s">
        <v>671</v>
      </c>
      <c r="B5" s="502"/>
      <c r="C5" s="96"/>
      <c r="D5" s="502"/>
      <c r="E5" s="96"/>
      <c r="F5" s="96"/>
      <c r="G5" s="96"/>
      <c r="H5" s="96"/>
      <c r="I5" s="96"/>
      <c r="J5" s="96"/>
      <c r="K5" s="98"/>
      <c r="L5" s="96"/>
      <c r="M5" s="98"/>
      <c r="N5" s="96"/>
      <c r="O5" s="96"/>
      <c r="P5" s="96"/>
      <c r="Q5" s="96"/>
      <c r="R5" s="96"/>
      <c r="S5" s="96"/>
      <c r="T5" s="96"/>
      <c r="U5" s="96"/>
      <c r="V5" s="96"/>
      <c r="W5" s="98"/>
    </row>
    <row r="6" spans="1:23" ht="13.15" customHeight="1">
      <c r="A6" s="460" t="s">
        <v>704</v>
      </c>
      <c r="B6" s="441" t="s">
        <v>711</v>
      </c>
      <c r="C6" s="347" t="s">
        <v>314</v>
      </c>
      <c r="D6" s="487" t="s">
        <v>984</v>
      </c>
      <c r="E6" s="1022" t="s">
        <v>966</v>
      </c>
      <c r="F6" s="1028"/>
      <c r="G6" s="1028"/>
      <c r="H6" s="1028"/>
      <c r="I6" s="1028"/>
      <c r="J6" s="1028"/>
      <c r="K6" s="1015"/>
      <c r="L6" s="1023">
        <v>30</v>
      </c>
      <c r="M6" s="1015">
        <f>'Supplier Self-Audit Fill-in'!H57</f>
        <v>0</v>
      </c>
      <c r="N6" s="1067">
        <f>M6/L6</f>
        <v>0</v>
      </c>
      <c r="O6" s="1004"/>
      <c r="P6" s="1004"/>
      <c r="Q6" s="1004"/>
      <c r="R6" s="1004"/>
      <c r="S6" s="1004"/>
      <c r="T6" s="1004"/>
      <c r="U6" s="1004"/>
      <c r="V6" s="1004"/>
      <c r="W6" s="1008"/>
    </row>
    <row r="7" spans="1:23">
      <c r="A7" s="441" t="s">
        <v>705</v>
      </c>
      <c r="B7" s="441" t="s">
        <v>712</v>
      </c>
      <c r="C7" s="94" t="s">
        <v>315</v>
      </c>
      <c r="D7" s="444" t="s">
        <v>985</v>
      </c>
      <c r="E7" s="1023"/>
      <c r="F7" s="1028"/>
      <c r="G7" s="1028"/>
      <c r="H7" s="1028"/>
      <c r="I7" s="1028"/>
      <c r="J7" s="1028"/>
      <c r="K7" s="1015"/>
      <c r="L7" s="1023"/>
      <c r="M7" s="1015"/>
      <c r="N7" s="1067"/>
      <c r="O7" s="1005"/>
      <c r="P7" s="1005"/>
      <c r="Q7" s="1005"/>
      <c r="R7" s="1005"/>
      <c r="S7" s="1005"/>
      <c r="T7" s="1005"/>
      <c r="U7" s="1005"/>
      <c r="V7" s="1005"/>
      <c r="W7" s="1009"/>
    </row>
    <row r="8" spans="1:23" ht="25.5">
      <c r="A8" s="500" t="s">
        <v>564</v>
      </c>
      <c r="B8" s="459" t="s">
        <v>561</v>
      </c>
      <c r="C8" s="82"/>
      <c r="D8" s="499"/>
      <c r="E8" s="1092" t="s">
        <v>831</v>
      </c>
      <c r="F8" s="1058"/>
      <c r="G8" s="1058"/>
      <c r="H8" s="1095"/>
      <c r="I8" s="1095"/>
      <c r="J8" s="1095"/>
      <c r="K8" s="1096"/>
      <c r="L8" s="1025">
        <v>30</v>
      </c>
      <c r="M8" s="1013"/>
      <c r="N8" s="1078">
        <f>M8/L8</f>
        <v>0</v>
      </c>
      <c r="O8" s="1004"/>
      <c r="P8" s="1004"/>
      <c r="Q8" s="1004"/>
      <c r="R8" s="1004"/>
      <c r="S8" s="1004"/>
      <c r="T8" s="1004"/>
      <c r="U8" s="1004"/>
      <c r="V8" s="1004"/>
      <c r="W8" s="1008"/>
    </row>
    <row r="9" spans="1:23" ht="30.75" customHeight="1">
      <c r="A9" s="901" t="s">
        <v>563</v>
      </c>
      <c r="B9" s="1048" t="s">
        <v>562</v>
      </c>
      <c r="C9" s="100"/>
      <c r="D9" s="503"/>
      <c r="E9" s="1093"/>
      <c r="F9" s="1058"/>
      <c r="G9" s="1058"/>
      <c r="H9" s="1095"/>
      <c r="I9" s="1095"/>
      <c r="J9" s="1095"/>
      <c r="K9" s="1096"/>
      <c r="L9" s="1025"/>
      <c r="M9" s="1013"/>
      <c r="N9" s="1078"/>
      <c r="O9" s="1005"/>
      <c r="P9" s="1005"/>
      <c r="Q9" s="1005"/>
      <c r="R9" s="1005"/>
      <c r="S9" s="1005"/>
      <c r="T9" s="1005"/>
      <c r="U9" s="1005"/>
      <c r="V9" s="1005"/>
      <c r="W9" s="1009"/>
    </row>
    <row r="10" spans="1:23">
      <c r="A10" s="901"/>
      <c r="B10" s="1048"/>
      <c r="C10" s="82"/>
      <c r="D10" s="499"/>
      <c r="E10" s="1094" t="s">
        <v>968</v>
      </c>
      <c r="F10" s="1076"/>
      <c r="G10" s="1076"/>
      <c r="H10" s="1076"/>
      <c r="I10" s="1076"/>
      <c r="J10" s="1076"/>
      <c r="K10" s="1082"/>
      <c r="L10" s="1020">
        <v>30</v>
      </c>
      <c r="M10" s="995"/>
      <c r="N10" s="1079">
        <f>M10/L10</f>
        <v>0</v>
      </c>
      <c r="O10" s="1004"/>
      <c r="P10" s="1004"/>
      <c r="Q10" s="1004"/>
      <c r="R10" s="1004"/>
      <c r="S10" s="1004"/>
      <c r="T10" s="1004"/>
      <c r="U10" s="1004"/>
      <c r="V10" s="1004"/>
      <c r="W10" s="1008"/>
    </row>
    <row r="11" spans="1:23">
      <c r="A11" s="1040"/>
      <c r="B11" s="1106"/>
      <c r="C11" s="101"/>
      <c r="D11" s="461"/>
      <c r="E11" s="1077"/>
      <c r="F11" s="1077"/>
      <c r="G11" s="1077"/>
      <c r="H11" s="1077"/>
      <c r="I11" s="1077"/>
      <c r="J11" s="1077"/>
      <c r="K11" s="1083"/>
      <c r="L11" s="1021"/>
      <c r="M11" s="996"/>
      <c r="N11" s="1080"/>
      <c r="O11" s="1005"/>
      <c r="P11" s="1005"/>
      <c r="Q11" s="1005"/>
      <c r="R11" s="1005"/>
      <c r="S11" s="1005"/>
      <c r="T11" s="1005"/>
      <c r="U11" s="1005"/>
      <c r="V11" s="1005"/>
      <c r="W11" s="1009"/>
    </row>
    <row r="12" spans="1:23" ht="13.15" customHeight="1">
      <c r="A12" s="460" t="s">
        <v>706</v>
      </c>
      <c r="B12" s="445" t="s">
        <v>713</v>
      </c>
      <c r="C12" s="448" t="s">
        <v>314</v>
      </c>
      <c r="D12" s="487" t="s">
        <v>984</v>
      </c>
      <c r="E12" s="1022" t="s">
        <v>966</v>
      </c>
      <c r="F12" s="1063"/>
      <c r="G12" s="1063"/>
      <c r="H12" s="1063"/>
      <c r="I12" s="1063"/>
      <c r="J12" s="1063"/>
      <c r="K12" s="1088"/>
      <c r="L12" s="1024">
        <v>20</v>
      </c>
      <c r="M12" s="1015">
        <f>'Supplier Self-Audit Fill-in'!H61</f>
        <v>0</v>
      </c>
      <c r="N12" s="1066">
        <f>M12/L12</f>
        <v>0</v>
      </c>
      <c r="O12" s="1004"/>
      <c r="P12" s="1004"/>
      <c r="Q12" s="1004"/>
      <c r="R12" s="1004"/>
      <c r="S12" s="1004"/>
      <c r="T12" s="1004"/>
      <c r="U12" s="1004"/>
      <c r="V12" s="1004"/>
      <c r="W12" s="1008"/>
    </row>
    <row r="13" spans="1:23">
      <c r="A13" s="445" t="s">
        <v>707</v>
      </c>
      <c r="B13" s="445" t="s">
        <v>714</v>
      </c>
      <c r="C13" s="447" t="s">
        <v>1023</v>
      </c>
      <c r="D13" s="444" t="s">
        <v>985</v>
      </c>
      <c r="E13" s="1023"/>
      <c r="F13" s="1028"/>
      <c r="G13" s="1028"/>
      <c r="H13" s="1028"/>
      <c r="I13" s="1028"/>
      <c r="J13" s="1028"/>
      <c r="K13" s="1086"/>
      <c r="L13" s="1023"/>
      <c r="M13" s="1015"/>
      <c r="N13" s="1067"/>
      <c r="O13" s="1005"/>
      <c r="P13" s="1005"/>
      <c r="Q13" s="1005"/>
      <c r="R13" s="1005"/>
      <c r="S13" s="1005"/>
      <c r="T13" s="1005"/>
      <c r="U13" s="1005"/>
      <c r="V13" s="1005"/>
      <c r="W13" s="1009"/>
    </row>
    <row r="14" spans="1:23" ht="13.5" customHeight="1">
      <c r="A14" s="456" t="s">
        <v>567</v>
      </c>
      <c r="B14" s="132" t="s">
        <v>568</v>
      </c>
      <c r="C14" s="447" t="s">
        <v>402</v>
      </c>
      <c r="D14" s="510" t="s">
        <v>983</v>
      </c>
      <c r="E14" s="1092" t="s">
        <v>831</v>
      </c>
      <c r="F14" s="1058"/>
      <c r="G14" s="1058"/>
      <c r="H14" s="1058"/>
      <c r="I14" s="1058"/>
      <c r="J14" s="1058"/>
      <c r="K14" s="1091"/>
      <c r="L14" s="1025">
        <v>20</v>
      </c>
      <c r="M14" s="1013"/>
      <c r="N14" s="1078">
        <f>M14/L14</f>
        <v>0</v>
      </c>
      <c r="O14" s="1004"/>
      <c r="P14" s="1004"/>
      <c r="Q14" s="1004"/>
      <c r="R14" s="1004"/>
      <c r="S14" s="1004"/>
      <c r="T14" s="1004"/>
      <c r="U14" s="1004"/>
      <c r="V14" s="1004"/>
      <c r="W14" s="1008"/>
    </row>
    <row r="15" spans="1:23" ht="39" customHeight="1">
      <c r="A15" s="1107" t="s">
        <v>565</v>
      </c>
      <c r="B15" s="1048" t="s">
        <v>566</v>
      </c>
      <c r="C15" s="99"/>
      <c r="D15" s="504"/>
      <c r="E15" s="1093"/>
      <c r="F15" s="1058"/>
      <c r="G15" s="1058"/>
      <c r="H15" s="1058"/>
      <c r="I15" s="1058"/>
      <c r="J15" s="1058"/>
      <c r="K15" s="1091"/>
      <c r="L15" s="1025"/>
      <c r="M15" s="1013"/>
      <c r="N15" s="1078"/>
      <c r="O15" s="1005"/>
      <c r="P15" s="1005"/>
      <c r="Q15" s="1005"/>
      <c r="R15" s="1005"/>
      <c r="S15" s="1005"/>
      <c r="T15" s="1005"/>
      <c r="U15" s="1005"/>
      <c r="V15" s="1005"/>
      <c r="W15" s="1009"/>
    </row>
    <row r="16" spans="1:23">
      <c r="A16" s="1107"/>
      <c r="B16" s="1048"/>
      <c r="C16" s="99"/>
      <c r="D16" s="504"/>
      <c r="E16" s="1094" t="s">
        <v>968</v>
      </c>
      <c r="F16" s="1076"/>
      <c r="G16" s="1076"/>
      <c r="H16" s="1076"/>
      <c r="I16" s="1076"/>
      <c r="J16" s="1076"/>
      <c r="K16" s="1082"/>
      <c r="L16" s="1020">
        <v>20</v>
      </c>
      <c r="M16" s="995"/>
      <c r="N16" s="1079">
        <f>M16/L16</f>
        <v>0</v>
      </c>
      <c r="O16" s="1004"/>
      <c r="P16" s="1004"/>
      <c r="Q16" s="1004"/>
      <c r="R16" s="1004"/>
      <c r="S16" s="1004"/>
      <c r="T16" s="1004"/>
      <c r="U16" s="1004"/>
      <c r="V16" s="1004"/>
      <c r="W16" s="1008"/>
    </row>
    <row r="17" spans="1:23">
      <c r="A17" s="1108"/>
      <c r="B17" s="1106"/>
      <c r="C17" s="103"/>
      <c r="D17" s="505"/>
      <c r="E17" s="1077"/>
      <c r="F17" s="1077"/>
      <c r="G17" s="1077"/>
      <c r="H17" s="1077"/>
      <c r="I17" s="1077"/>
      <c r="J17" s="1077"/>
      <c r="K17" s="1083"/>
      <c r="L17" s="1021"/>
      <c r="M17" s="996"/>
      <c r="N17" s="1080"/>
      <c r="O17" s="1005"/>
      <c r="P17" s="1005"/>
      <c r="Q17" s="1005"/>
      <c r="R17" s="1005"/>
      <c r="S17" s="1005"/>
      <c r="T17" s="1005"/>
      <c r="U17" s="1005"/>
      <c r="V17" s="1005"/>
      <c r="W17" s="1009"/>
    </row>
    <row r="18" spans="1:23">
      <c r="A18" s="460" t="s">
        <v>708</v>
      </c>
      <c r="B18" s="445" t="s">
        <v>715</v>
      </c>
      <c r="C18" s="99" t="s">
        <v>317</v>
      </c>
      <c r="D18" s="448" t="s">
        <v>985</v>
      </c>
      <c r="E18" s="1022" t="s">
        <v>966</v>
      </c>
      <c r="F18" s="1063"/>
      <c r="G18" s="1063"/>
      <c r="H18" s="1063"/>
      <c r="I18" s="1063"/>
      <c r="J18" s="1063"/>
      <c r="K18" s="1088"/>
      <c r="L18" s="1024">
        <v>20</v>
      </c>
      <c r="M18" s="1015">
        <f>'Supplier Self-Audit Fill-in'!H65</f>
        <v>0</v>
      </c>
      <c r="N18" s="1066">
        <f>M18/L18</f>
        <v>0</v>
      </c>
      <c r="O18" s="1004"/>
      <c r="P18" s="1004"/>
      <c r="Q18" s="1004"/>
      <c r="R18" s="1004"/>
      <c r="S18" s="1004"/>
      <c r="T18" s="1004"/>
      <c r="U18" s="1004"/>
      <c r="V18" s="1004"/>
      <c r="W18" s="1008"/>
    </row>
    <row r="19" spans="1:23">
      <c r="A19" s="441" t="s">
        <v>709</v>
      </c>
      <c r="B19" s="445" t="s">
        <v>716</v>
      </c>
      <c r="C19" s="102" t="s">
        <v>316</v>
      </c>
      <c r="D19" s="506"/>
      <c r="E19" s="1023"/>
      <c r="F19" s="1028"/>
      <c r="G19" s="1028"/>
      <c r="H19" s="1028"/>
      <c r="I19" s="1028"/>
      <c r="J19" s="1028"/>
      <c r="K19" s="1086"/>
      <c r="L19" s="1023"/>
      <c r="M19" s="1015"/>
      <c r="N19" s="1067"/>
      <c r="O19" s="1005"/>
      <c r="P19" s="1005"/>
      <c r="Q19" s="1005"/>
      <c r="R19" s="1005"/>
      <c r="S19" s="1005"/>
      <c r="T19" s="1005"/>
      <c r="U19" s="1005"/>
      <c r="V19" s="1005"/>
      <c r="W19" s="1009"/>
    </row>
    <row r="20" spans="1:23" ht="51" customHeight="1">
      <c r="A20" s="901" t="s">
        <v>710</v>
      </c>
      <c r="B20" s="1049" t="s">
        <v>717</v>
      </c>
      <c r="C20" s="102"/>
      <c r="D20" s="506"/>
      <c r="E20" s="1092" t="s">
        <v>831</v>
      </c>
      <c r="F20" s="1058"/>
      <c r="G20" s="1058"/>
      <c r="H20" s="1058"/>
      <c r="I20" s="1058"/>
      <c r="J20" s="1058"/>
      <c r="K20" s="1091"/>
      <c r="L20" s="1025">
        <v>20</v>
      </c>
      <c r="M20" s="1013"/>
      <c r="N20" s="1078">
        <f>M20/L20</f>
        <v>0</v>
      </c>
      <c r="O20" s="1004"/>
      <c r="P20" s="1004"/>
      <c r="Q20" s="1004"/>
      <c r="R20" s="1004"/>
      <c r="S20" s="1004"/>
      <c r="T20" s="1004"/>
      <c r="U20" s="1004"/>
      <c r="V20" s="1004"/>
      <c r="W20" s="1008"/>
    </row>
    <row r="21" spans="1:23">
      <c r="A21" s="901"/>
      <c r="B21" s="1049"/>
      <c r="C21" s="63"/>
      <c r="D21" s="492"/>
      <c r="E21" s="1093"/>
      <c r="F21" s="1058"/>
      <c r="G21" s="1058"/>
      <c r="H21" s="1058"/>
      <c r="I21" s="1058"/>
      <c r="J21" s="1058"/>
      <c r="K21" s="1091"/>
      <c r="L21" s="1025"/>
      <c r="M21" s="1013"/>
      <c r="N21" s="1078"/>
      <c r="O21" s="1005"/>
      <c r="P21" s="1005"/>
      <c r="Q21" s="1005"/>
      <c r="R21" s="1005"/>
      <c r="S21" s="1005"/>
      <c r="T21" s="1005"/>
      <c r="U21" s="1005"/>
      <c r="V21" s="1005"/>
      <c r="W21" s="1009"/>
    </row>
    <row r="22" spans="1:23">
      <c r="A22" s="901"/>
      <c r="B22" s="1049"/>
      <c r="C22" s="63"/>
      <c r="D22" s="492"/>
      <c r="E22" s="1094" t="s">
        <v>968</v>
      </c>
      <c r="F22" s="1076"/>
      <c r="G22" s="1076"/>
      <c r="H22" s="1076"/>
      <c r="I22" s="1076"/>
      <c r="J22" s="1076"/>
      <c r="K22" s="1082"/>
      <c r="L22" s="1020">
        <v>20</v>
      </c>
      <c r="M22" s="995"/>
      <c r="N22" s="997">
        <f>M22/L22</f>
        <v>0</v>
      </c>
      <c r="O22" s="1004"/>
      <c r="P22" s="1004"/>
      <c r="Q22" s="1004"/>
      <c r="R22" s="1004"/>
      <c r="S22" s="1004"/>
      <c r="T22" s="1004"/>
      <c r="U22" s="1004"/>
      <c r="V22" s="1004"/>
      <c r="W22" s="1008"/>
    </row>
    <row r="23" spans="1:23">
      <c r="A23" s="1040"/>
      <c r="B23" s="1050"/>
      <c r="C23" s="101"/>
      <c r="D23" s="507"/>
      <c r="E23" s="1077"/>
      <c r="F23" s="1077"/>
      <c r="G23" s="1077"/>
      <c r="H23" s="1077"/>
      <c r="I23" s="1077"/>
      <c r="J23" s="1077"/>
      <c r="K23" s="1083"/>
      <c r="L23" s="1021"/>
      <c r="M23" s="996"/>
      <c r="N23" s="998"/>
      <c r="O23" s="1005"/>
      <c r="P23" s="1005"/>
      <c r="Q23" s="1005"/>
      <c r="R23" s="1005"/>
      <c r="S23" s="1005"/>
      <c r="T23" s="1005"/>
      <c r="U23" s="1005"/>
      <c r="V23" s="1005"/>
      <c r="W23" s="1009"/>
    </row>
    <row r="24" spans="1:23" ht="25.5" customHeight="1">
      <c r="A24" s="95"/>
      <c r="B24" s="94"/>
      <c r="C24" s="94"/>
      <c r="D24" s="94"/>
      <c r="E24" s="301" t="s">
        <v>966</v>
      </c>
      <c r="F24" s="302">
        <f t="shared" ref="F24:K24" si="0">COUNTA(F6,F12,F18)</f>
        <v>0</v>
      </c>
      <c r="G24" s="302">
        <f t="shared" si="0"/>
        <v>0</v>
      </c>
      <c r="H24" s="302">
        <f t="shared" si="0"/>
        <v>0</v>
      </c>
      <c r="I24" s="302">
        <f t="shared" si="0"/>
        <v>0</v>
      </c>
      <c r="J24" s="304">
        <f t="shared" si="0"/>
        <v>0</v>
      </c>
      <c r="K24" s="306">
        <f t="shared" si="0"/>
        <v>0</v>
      </c>
      <c r="L24" s="304">
        <v>70</v>
      </c>
      <c r="M24" s="305">
        <f>SUM(M6,M12,M18)</f>
        <v>0</v>
      </c>
      <c r="N24" s="275">
        <f>M24/L24</f>
        <v>0</v>
      </c>
      <c r="O24" s="999" t="s">
        <v>369</v>
      </c>
      <c r="P24" s="1000"/>
      <c r="Q24" s="1000"/>
      <c r="R24" s="1000"/>
      <c r="S24" s="1000"/>
      <c r="T24" s="1000"/>
      <c r="U24" s="1000"/>
      <c r="V24" s="1000"/>
      <c r="W24" s="1001"/>
    </row>
    <row r="25" spans="1:23" ht="25.5" customHeight="1">
      <c r="A25" s="95"/>
      <c r="B25" s="94"/>
      <c r="C25" s="94"/>
      <c r="D25" s="94"/>
      <c r="E25" s="435" t="s">
        <v>831</v>
      </c>
      <c r="F25" s="211">
        <f t="shared" ref="F25:K25" si="1">COUNTA(F8,F14,F20)</f>
        <v>0</v>
      </c>
      <c r="G25" s="211">
        <f t="shared" si="1"/>
        <v>0</v>
      </c>
      <c r="H25" s="211">
        <f t="shared" si="1"/>
        <v>0</v>
      </c>
      <c r="I25" s="211">
        <f t="shared" si="1"/>
        <v>0</v>
      </c>
      <c r="J25" s="290">
        <f t="shared" si="1"/>
        <v>0</v>
      </c>
      <c r="K25" s="292">
        <f t="shared" si="1"/>
        <v>0</v>
      </c>
      <c r="L25" s="212">
        <v>70</v>
      </c>
      <c r="M25" s="213">
        <f>SUM(M8,M14,M20)</f>
        <v>0</v>
      </c>
      <c r="N25" s="273">
        <f>M25/L25</f>
        <v>0</v>
      </c>
      <c r="O25" s="1017" t="s">
        <v>539</v>
      </c>
      <c r="P25" s="1018"/>
      <c r="Q25" s="1018"/>
      <c r="R25" s="1018"/>
      <c r="S25" s="1018"/>
      <c r="T25" s="1018"/>
      <c r="U25" s="1018"/>
      <c r="V25" s="1018"/>
      <c r="W25" s="1019"/>
    </row>
    <row r="26" spans="1:23" ht="25.5">
      <c r="A26" s="133" t="s">
        <v>500</v>
      </c>
      <c r="B26" s="106"/>
      <c r="C26" s="106"/>
      <c r="D26" s="106"/>
      <c r="E26" s="165" t="s">
        <v>142</v>
      </c>
      <c r="F26" s="216">
        <f t="shared" ref="F26:K26" si="2">COUNTA(F10,F16,F22)</f>
        <v>0</v>
      </c>
      <c r="G26" s="216">
        <f t="shared" si="2"/>
        <v>0</v>
      </c>
      <c r="H26" s="216">
        <f t="shared" si="2"/>
        <v>0</v>
      </c>
      <c r="I26" s="216">
        <f t="shared" si="2"/>
        <v>0</v>
      </c>
      <c r="J26" s="246">
        <f t="shared" si="2"/>
        <v>0</v>
      </c>
      <c r="K26" s="217">
        <f t="shared" si="2"/>
        <v>0</v>
      </c>
      <c r="L26" s="218">
        <v>70</v>
      </c>
      <c r="M26" s="219">
        <f>SUM(M10,M16,M22)</f>
        <v>0</v>
      </c>
      <c r="N26" s="276">
        <f>M26/L26</f>
        <v>0</v>
      </c>
      <c r="O26" s="888" t="s">
        <v>540</v>
      </c>
      <c r="P26" s="1089"/>
      <c r="Q26" s="1089"/>
      <c r="R26" s="1089"/>
      <c r="S26" s="1089"/>
      <c r="T26" s="1089"/>
      <c r="U26" s="1089"/>
      <c r="V26" s="1089"/>
      <c r="W26" s="1090"/>
    </row>
    <row r="27" spans="1:23">
      <c r="A27" s="81"/>
      <c r="B27" s="104"/>
      <c r="C27" s="104"/>
      <c r="D27" s="104"/>
      <c r="E27" s="107"/>
      <c r="F27" s="107"/>
      <c r="G27" s="107"/>
      <c r="H27" s="107"/>
      <c r="I27" s="107"/>
      <c r="J27" s="107"/>
      <c r="K27" s="104"/>
      <c r="L27" s="104"/>
      <c r="M27" s="104"/>
      <c r="N27" s="104"/>
      <c r="O27" s="104"/>
      <c r="P27" s="104"/>
      <c r="Q27" s="104"/>
      <c r="R27" s="104"/>
      <c r="S27" s="104"/>
      <c r="T27" s="104"/>
      <c r="U27" s="104"/>
      <c r="V27" s="104"/>
      <c r="W27" s="108"/>
    </row>
    <row r="28" spans="1:23">
      <c r="A28" s="81"/>
      <c r="B28" s="104"/>
      <c r="C28" s="104"/>
      <c r="D28" s="104"/>
      <c r="E28" s="104"/>
      <c r="F28" s="104"/>
      <c r="G28" s="104"/>
      <c r="H28" s="104"/>
      <c r="I28" s="104"/>
      <c r="J28" s="104"/>
      <c r="K28" s="104"/>
      <c r="L28" s="104"/>
      <c r="M28" s="104"/>
      <c r="N28" s="104"/>
      <c r="O28" s="104"/>
      <c r="P28" s="104"/>
      <c r="Q28" s="104"/>
      <c r="R28" s="104"/>
      <c r="S28" s="104"/>
      <c r="T28" s="104"/>
      <c r="U28" s="104"/>
      <c r="V28" s="104"/>
      <c r="W28" s="108"/>
    </row>
    <row r="29" spans="1:23">
      <c r="A29" s="81"/>
      <c r="B29" s="104"/>
      <c r="C29" s="104"/>
      <c r="D29" s="104"/>
      <c r="E29" s="104"/>
      <c r="F29" s="104"/>
      <c r="G29" s="104"/>
      <c r="H29" s="104"/>
      <c r="I29" s="104"/>
      <c r="J29" s="104"/>
      <c r="K29" s="104"/>
      <c r="L29" s="104"/>
      <c r="M29" s="104"/>
      <c r="N29" s="104"/>
      <c r="O29" s="104"/>
      <c r="P29" s="104"/>
      <c r="Q29" s="104"/>
      <c r="R29" s="104"/>
      <c r="S29" s="104"/>
      <c r="T29" s="104"/>
      <c r="U29" s="104"/>
      <c r="V29" s="104"/>
      <c r="W29" s="108"/>
    </row>
    <row r="30" spans="1:23">
      <c r="A30" s="109"/>
      <c r="B30" s="105"/>
      <c r="C30" s="105"/>
      <c r="D30" s="105"/>
      <c r="E30" s="105"/>
      <c r="F30" s="105"/>
      <c r="G30" s="105"/>
      <c r="H30" s="105"/>
      <c r="I30" s="105"/>
      <c r="J30" s="105"/>
      <c r="K30" s="105"/>
      <c r="L30" s="105"/>
      <c r="M30" s="105"/>
      <c r="N30" s="105"/>
      <c r="O30" s="105"/>
      <c r="P30" s="105"/>
      <c r="Q30" s="105"/>
      <c r="R30" s="105"/>
      <c r="S30" s="105"/>
      <c r="T30" s="105"/>
      <c r="U30" s="105"/>
      <c r="V30" s="105"/>
      <c r="W30" s="110"/>
    </row>
    <row r="31" spans="1:23">
      <c r="A31" s="94"/>
      <c r="B31" s="94"/>
      <c r="C31" s="94"/>
      <c r="D31" s="94"/>
      <c r="E31" s="94"/>
      <c r="F31" s="94"/>
      <c r="G31" s="94"/>
      <c r="H31" s="94"/>
      <c r="I31" s="94"/>
      <c r="J31" s="94"/>
      <c r="K31" s="94"/>
      <c r="L31" s="94"/>
      <c r="M31" s="94"/>
      <c r="N31" s="94"/>
      <c r="O31" s="94"/>
      <c r="P31" s="94"/>
      <c r="Q31" s="94"/>
      <c r="R31" s="94"/>
      <c r="S31" s="94"/>
      <c r="T31" s="94"/>
      <c r="U31" s="94"/>
      <c r="V31" s="94"/>
      <c r="W31" s="94"/>
    </row>
    <row r="32" spans="1:23">
      <c r="A32" s="94"/>
      <c r="B32" s="94"/>
      <c r="C32" s="94"/>
      <c r="D32" s="94"/>
      <c r="E32" s="94"/>
      <c r="F32" s="94"/>
      <c r="G32" s="94"/>
      <c r="H32" s="94"/>
      <c r="I32" s="94"/>
      <c r="J32" s="94"/>
      <c r="K32" s="94"/>
      <c r="L32" s="94"/>
      <c r="M32" s="94"/>
      <c r="N32" s="94"/>
      <c r="O32" s="94"/>
      <c r="P32" s="94"/>
      <c r="Q32" s="94"/>
      <c r="R32" s="94"/>
      <c r="S32" s="94"/>
      <c r="T32" s="94"/>
      <c r="U32" s="94"/>
      <c r="V32" s="94"/>
      <c r="W32" s="94"/>
    </row>
    <row r="33" spans="1:23">
      <c r="A33" s="94"/>
      <c r="B33" s="94"/>
      <c r="C33" s="94"/>
      <c r="D33" s="94"/>
      <c r="E33" s="94"/>
      <c r="F33" s="94"/>
      <c r="G33" s="94"/>
      <c r="H33" s="94"/>
      <c r="I33" s="94"/>
      <c r="J33" s="94"/>
      <c r="K33" s="94"/>
      <c r="L33" s="94"/>
      <c r="M33" s="94"/>
      <c r="N33" s="94"/>
      <c r="O33" s="94"/>
      <c r="P33" s="94"/>
      <c r="Q33" s="94"/>
      <c r="R33" s="94"/>
      <c r="S33" s="94"/>
      <c r="T33" s="94"/>
      <c r="U33" s="94"/>
      <c r="V33" s="94"/>
      <c r="W33" s="94"/>
    </row>
    <row r="34" spans="1:23">
      <c r="A34" s="94"/>
      <c r="B34" s="94"/>
      <c r="C34" s="94"/>
      <c r="D34" s="94"/>
      <c r="E34" s="94"/>
      <c r="F34" s="94"/>
      <c r="G34" s="94"/>
      <c r="H34" s="94"/>
      <c r="I34" s="94"/>
      <c r="J34" s="94"/>
      <c r="K34" s="94"/>
      <c r="L34" s="94"/>
      <c r="M34" s="94"/>
      <c r="N34" s="94"/>
      <c r="O34" s="94"/>
      <c r="P34" s="94"/>
      <c r="Q34" s="94"/>
      <c r="R34" s="94"/>
      <c r="S34" s="94"/>
      <c r="T34" s="94"/>
      <c r="U34" s="94"/>
      <c r="V34" s="94"/>
      <c r="W34" s="94"/>
    </row>
    <row r="35" spans="1:23">
      <c r="A35" s="94"/>
      <c r="B35" s="94"/>
      <c r="C35" s="94"/>
      <c r="D35" s="94"/>
      <c r="E35" s="94"/>
      <c r="F35" s="94"/>
      <c r="G35" s="94"/>
      <c r="H35" s="94"/>
      <c r="I35" s="94"/>
      <c r="J35" s="94"/>
      <c r="K35" s="94"/>
      <c r="L35" s="94"/>
      <c r="M35" s="94"/>
      <c r="N35" s="94"/>
      <c r="O35" s="94"/>
      <c r="P35" s="94"/>
      <c r="Q35" s="94"/>
      <c r="R35" s="94"/>
      <c r="S35" s="94"/>
      <c r="T35" s="94"/>
      <c r="U35" s="94"/>
      <c r="V35" s="94"/>
      <c r="W35" s="94"/>
    </row>
    <row r="36" spans="1:23">
      <c r="A36" s="94"/>
      <c r="B36" s="94"/>
      <c r="C36" s="94"/>
      <c r="D36" s="94"/>
      <c r="E36" s="94"/>
      <c r="F36" s="94"/>
      <c r="G36" s="94"/>
      <c r="H36" s="94"/>
      <c r="I36" s="94"/>
      <c r="J36" s="94"/>
      <c r="K36" s="94"/>
      <c r="L36" s="94"/>
      <c r="M36" s="94"/>
      <c r="N36" s="94"/>
      <c r="O36" s="94"/>
      <c r="P36" s="94"/>
      <c r="Q36" s="94"/>
      <c r="R36" s="94"/>
      <c r="S36" s="94"/>
      <c r="T36" s="94"/>
      <c r="U36" s="94"/>
      <c r="V36" s="94"/>
      <c r="W36" s="94"/>
    </row>
    <row r="37" spans="1:23">
      <c r="A37" s="94"/>
      <c r="B37" s="94"/>
      <c r="C37" s="94"/>
      <c r="D37" s="94"/>
      <c r="E37" s="94"/>
      <c r="F37" s="94"/>
      <c r="G37" s="94"/>
      <c r="H37" s="94"/>
      <c r="I37" s="94"/>
      <c r="J37" s="94"/>
      <c r="K37" s="94"/>
      <c r="L37" s="94"/>
      <c r="M37" s="94"/>
      <c r="N37" s="94"/>
      <c r="O37" s="94"/>
      <c r="P37" s="94"/>
      <c r="Q37" s="94"/>
      <c r="R37" s="94"/>
      <c r="S37" s="94"/>
      <c r="T37" s="94"/>
      <c r="U37" s="94"/>
      <c r="V37" s="94"/>
      <c r="W37" s="94"/>
    </row>
    <row r="38" spans="1:23">
      <c r="A38" s="94"/>
      <c r="B38" s="94"/>
      <c r="C38" s="94"/>
      <c r="D38" s="94"/>
      <c r="E38" s="94"/>
      <c r="F38" s="94"/>
      <c r="G38" s="94"/>
      <c r="H38" s="94"/>
      <c r="I38" s="94"/>
      <c r="J38" s="94"/>
      <c r="K38" s="94"/>
      <c r="L38" s="94"/>
      <c r="M38" s="94"/>
      <c r="N38" s="94"/>
      <c r="O38" s="94"/>
      <c r="P38" s="94"/>
      <c r="Q38" s="94"/>
      <c r="R38" s="94"/>
      <c r="S38" s="94"/>
      <c r="T38" s="94"/>
      <c r="U38" s="94"/>
      <c r="V38" s="94"/>
      <c r="W38" s="94"/>
    </row>
    <row r="39" spans="1:23">
      <c r="A39" s="94"/>
      <c r="B39" s="94"/>
      <c r="C39" s="94"/>
      <c r="D39" s="94"/>
      <c r="E39" s="94"/>
      <c r="F39" s="94"/>
      <c r="G39" s="94"/>
      <c r="H39" s="94"/>
      <c r="I39" s="94"/>
      <c r="J39" s="94"/>
      <c r="K39" s="94"/>
      <c r="L39" s="94"/>
      <c r="M39" s="94"/>
      <c r="N39" s="94"/>
      <c r="O39" s="94"/>
      <c r="P39" s="94"/>
      <c r="Q39" s="94"/>
      <c r="R39" s="94"/>
      <c r="S39" s="94"/>
      <c r="T39" s="94"/>
      <c r="U39" s="94"/>
      <c r="V39" s="94"/>
      <c r="W39" s="94"/>
    </row>
    <row r="40" spans="1:23">
      <c r="A40" s="94"/>
      <c r="B40" s="94"/>
      <c r="C40" s="94"/>
      <c r="D40" s="94"/>
      <c r="E40" s="94"/>
      <c r="F40" s="94"/>
      <c r="G40" s="94"/>
      <c r="H40" s="94"/>
      <c r="I40" s="94"/>
      <c r="J40" s="94"/>
      <c r="K40" s="94"/>
      <c r="L40" s="94"/>
      <c r="M40" s="94"/>
      <c r="N40" s="94"/>
      <c r="O40" s="94"/>
      <c r="P40" s="94"/>
      <c r="Q40" s="94"/>
      <c r="R40" s="94"/>
      <c r="S40" s="94"/>
      <c r="T40" s="94"/>
      <c r="U40" s="94"/>
      <c r="V40" s="94"/>
      <c r="W40" s="94"/>
    </row>
    <row r="41" spans="1:23">
      <c r="A41" s="94"/>
      <c r="B41" s="94"/>
      <c r="C41" s="94"/>
      <c r="D41" s="94"/>
      <c r="E41" s="94"/>
      <c r="F41" s="94"/>
      <c r="G41" s="94"/>
      <c r="H41" s="94"/>
      <c r="I41" s="94"/>
      <c r="J41" s="94"/>
      <c r="K41" s="94"/>
      <c r="L41" s="94"/>
      <c r="M41" s="94"/>
      <c r="N41" s="94"/>
      <c r="O41" s="94"/>
      <c r="P41" s="94"/>
      <c r="Q41" s="94"/>
      <c r="R41" s="94"/>
      <c r="S41" s="94"/>
      <c r="T41" s="94"/>
      <c r="U41" s="94"/>
      <c r="V41" s="94"/>
      <c r="W41" s="94"/>
    </row>
    <row r="42" spans="1:23">
      <c r="A42" s="94"/>
      <c r="B42" s="94"/>
      <c r="C42" s="94"/>
      <c r="D42" s="94"/>
      <c r="E42" s="94"/>
      <c r="F42" s="94"/>
      <c r="G42" s="94"/>
      <c r="H42" s="94"/>
      <c r="I42" s="94"/>
      <c r="J42" s="94"/>
      <c r="K42" s="94"/>
      <c r="L42" s="94"/>
      <c r="M42" s="94"/>
      <c r="N42" s="94"/>
      <c r="O42" s="94"/>
      <c r="P42" s="94"/>
      <c r="Q42" s="94"/>
      <c r="R42" s="94"/>
      <c r="S42" s="94"/>
      <c r="T42" s="94"/>
      <c r="U42" s="94"/>
      <c r="V42" s="94"/>
      <c r="W42" s="94"/>
    </row>
    <row r="43" spans="1:23">
      <c r="A43" s="94"/>
      <c r="B43" s="94"/>
      <c r="C43" s="94"/>
      <c r="D43" s="94"/>
      <c r="E43" s="94"/>
      <c r="F43" s="94"/>
      <c r="G43" s="94"/>
      <c r="H43" s="94"/>
      <c r="I43" s="94"/>
      <c r="J43" s="94"/>
      <c r="K43" s="94"/>
      <c r="L43" s="94"/>
      <c r="M43" s="94"/>
      <c r="N43" s="94"/>
      <c r="O43" s="94"/>
      <c r="P43" s="94"/>
      <c r="Q43" s="94"/>
      <c r="R43" s="94"/>
      <c r="S43" s="94"/>
      <c r="T43" s="94"/>
      <c r="U43" s="94"/>
      <c r="V43" s="94"/>
      <c r="W43" s="94"/>
    </row>
    <row r="44" spans="1:23">
      <c r="A44" s="94"/>
      <c r="B44" s="94"/>
      <c r="C44" s="94"/>
      <c r="D44" s="94"/>
      <c r="E44" s="94"/>
      <c r="F44" s="94"/>
      <c r="G44" s="94"/>
      <c r="H44" s="94"/>
      <c r="I44" s="94"/>
      <c r="J44" s="94"/>
      <c r="K44" s="94"/>
      <c r="L44" s="94"/>
      <c r="M44" s="94"/>
      <c r="N44" s="94"/>
      <c r="O44" s="94"/>
      <c r="P44" s="94"/>
      <c r="Q44" s="94"/>
      <c r="R44" s="94"/>
      <c r="S44" s="94"/>
      <c r="T44" s="94"/>
      <c r="U44" s="94"/>
      <c r="V44" s="94"/>
      <c r="W44" s="94"/>
    </row>
  </sheetData>
  <mergeCells count="196">
    <mergeCell ref="U22:U23"/>
    <mergeCell ref="V22:V23"/>
    <mergeCell ref="W22:W23"/>
    <mergeCell ref="E18:E19"/>
    <mergeCell ref="O20:O21"/>
    <mergeCell ref="P20:P21"/>
    <mergeCell ref="Q20:Q21"/>
    <mergeCell ref="R20:R21"/>
    <mergeCell ref="S20:S21"/>
    <mergeCell ref="T20:T21"/>
    <mergeCell ref="U20:U21"/>
    <mergeCell ref="V20:V21"/>
    <mergeCell ref="T18:T19"/>
    <mergeCell ref="U18:U19"/>
    <mergeCell ref="V18:V19"/>
    <mergeCell ref="O18:O19"/>
    <mergeCell ref="P18:P19"/>
    <mergeCell ref="Q18:Q19"/>
    <mergeCell ref="R18:R19"/>
    <mergeCell ref="W18:W19"/>
    <mergeCell ref="W20:W21"/>
    <mergeCell ref="O22:O23"/>
    <mergeCell ref="P22:P23"/>
    <mergeCell ref="Q22:Q23"/>
    <mergeCell ref="F1:G1"/>
    <mergeCell ref="H1:I1"/>
    <mergeCell ref="F2:G2"/>
    <mergeCell ref="H2:I2"/>
    <mergeCell ref="G6:G7"/>
    <mergeCell ref="G8:G9"/>
    <mergeCell ref="N22:N23"/>
    <mergeCell ref="I8:I9"/>
    <mergeCell ref="A9:A11"/>
    <mergeCell ref="B9:B11"/>
    <mergeCell ref="E10:E11"/>
    <mergeCell ref="I22:I23"/>
    <mergeCell ref="G14:G15"/>
    <mergeCell ref="I14:I15"/>
    <mergeCell ref="G16:G17"/>
    <mergeCell ref="I16:I17"/>
    <mergeCell ref="F10:F11"/>
    <mergeCell ref="I10:I11"/>
    <mergeCell ref="A15:A17"/>
    <mergeCell ref="B15:B17"/>
    <mergeCell ref="A20:A23"/>
    <mergeCell ref="B20:B23"/>
    <mergeCell ref="G18:G19"/>
    <mergeCell ref="I18:I19"/>
    <mergeCell ref="R22:R23"/>
    <mergeCell ref="S22:S23"/>
    <mergeCell ref="T22:T23"/>
    <mergeCell ref="O16:O17"/>
    <mergeCell ref="P16:P17"/>
    <mergeCell ref="Q16:Q17"/>
    <mergeCell ref="R16:R17"/>
    <mergeCell ref="S16:S17"/>
    <mergeCell ref="T16:T17"/>
    <mergeCell ref="U16:U17"/>
    <mergeCell ref="V16:V17"/>
    <mergeCell ref="W16:W17"/>
    <mergeCell ref="S14:S15"/>
    <mergeCell ref="T14:T15"/>
    <mergeCell ref="U14:U15"/>
    <mergeCell ref="V14:V15"/>
    <mergeCell ref="O14:O15"/>
    <mergeCell ref="P14:P15"/>
    <mergeCell ref="Q14:Q15"/>
    <mergeCell ref="R14:R15"/>
    <mergeCell ref="W14:W15"/>
    <mergeCell ref="O12:O13"/>
    <mergeCell ref="P12:P13"/>
    <mergeCell ref="Q12:Q13"/>
    <mergeCell ref="R12:R13"/>
    <mergeCell ref="S12:S13"/>
    <mergeCell ref="T12:T13"/>
    <mergeCell ref="U12:U13"/>
    <mergeCell ref="V12:V13"/>
    <mergeCell ref="W12:W13"/>
    <mergeCell ref="A2:B2"/>
    <mergeCell ref="E2:E3"/>
    <mergeCell ref="O2:S2"/>
    <mergeCell ref="T2:W2"/>
    <mergeCell ref="O3:S3"/>
    <mergeCell ref="T3:W3"/>
    <mergeCell ref="A1:B1"/>
    <mergeCell ref="D1:D2"/>
    <mergeCell ref="S6:S7"/>
    <mergeCell ref="T6:T7"/>
    <mergeCell ref="U6:U7"/>
    <mergeCell ref="V6:V7"/>
    <mergeCell ref="O6:O7"/>
    <mergeCell ref="P6:P7"/>
    <mergeCell ref="Q6:Q7"/>
    <mergeCell ref="R6:R7"/>
    <mergeCell ref="W6:W7"/>
    <mergeCell ref="J1:K1"/>
    <mergeCell ref="L6:L7"/>
    <mergeCell ref="K6:K7"/>
    <mergeCell ref="J2:K3"/>
    <mergeCell ref="E6:E7"/>
    <mergeCell ref="F6:F7"/>
    <mergeCell ref="H6:H7"/>
    <mergeCell ref="O1:S1"/>
    <mergeCell ref="T1:W1"/>
    <mergeCell ref="O8:O9"/>
    <mergeCell ref="P8:P9"/>
    <mergeCell ref="Q8:Q9"/>
    <mergeCell ref="R8:R9"/>
    <mergeCell ref="S8:S9"/>
    <mergeCell ref="T8:T9"/>
    <mergeCell ref="U8:U9"/>
    <mergeCell ref="V8:V9"/>
    <mergeCell ref="W8:W9"/>
    <mergeCell ref="I6:I7"/>
    <mergeCell ref="E12:E13"/>
    <mergeCell ref="N6:N7"/>
    <mergeCell ref="K10:K11"/>
    <mergeCell ref="M12:M13"/>
    <mergeCell ref="N12:N13"/>
    <mergeCell ref="N10:N11"/>
    <mergeCell ref="N8:N9"/>
    <mergeCell ref="M10:M11"/>
    <mergeCell ref="L10:L11"/>
    <mergeCell ref="L12:L13"/>
    <mergeCell ref="M8:M9"/>
    <mergeCell ref="M6:M7"/>
    <mergeCell ref="L8:L9"/>
    <mergeCell ref="J8:J9"/>
    <mergeCell ref="K8:K9"/>
    <mergeCell ref="J6:J7"/>
    <mergeCell ref="G12:G13"/>
    <mergeCell ref="H10:H11"/>
    <mergeCell ref="G10:G11"/>
    <mergeCell ref="E8:E9"/>
    <mergeCell ref="F8:F9"/>
    <mergeCell ref="H8:H9"/>
    <mergeCell ref="K16:K17"/>
    <mergeCell ref="L16:L17"/>
    <mergeCell ref="F12:F13"/>
    <mergeCell ref="H12:H13"/>
    <mergeCell ref="F14:F15"/>
    <mergeCell ref="H14:H15"/>
    <mergeCell ref="F16:F17"/>
    <mergeCell ref="H16:H17"/>
    <mergeCell ref="E14:E15"/>
    <mergeCell ref="K12:K13"/>
    <mergeCell ref="I12:I13"/>
    <mergeCell ref="E16:E17"/>
    <mergeCell ref="E20:E21"/>
    <mergeCell ref="E22:E23"/>
    <mergeCell ref="K22:K23"/>
    <mergeCell ref="L18:L19"/>
    <mergeCell ref="O24:W24"/>
    <mergeCell ref="L22:L23"/>
    <mergeCell ref="G22:G23"/>
    <mergeCell ref="M18:M19"/>
    <mergeCell ref="M22:M23"/>
    <mergeCell ref="F22:F23"/>
    <mergeCell ref="H22:H23"/>
    <mergeCell ref="J22:J23"/>
    <mergeCell ref="I20:I21"/>
    <mergeCell ref="N18:N19"/>
    <mergeCell ref="J18:J19"/>
    <mergeCell ref="F20:F21"/>
    <mergeCell ref="H20:H21"/>
    <mergeCell ref="J20:J21"/>
    <mergeCell ref="N20:N21"/>
    <mergeCell ref="M20:M21"/>
    <mergeCell ref="F18:F19"/>
    <mergeCell ref="H18:H19"/>
    <mergeCell ref="G20:G21"/>
    <mergeCell ref="S18:S19"/>
    <mergeCell ref="O25:W25"/>
    <mergeCell ref="O26:W26"/>
    <mergeCell ref="J10:J11"/>
    <mergeCell ref="J12:J13"/>
    <mergeCell ref="J14:J15"/>
    <mergeCell ref="J16:J17"/>
    <mergeCell ref="K20:K21"/>
    <mergeCell ref="L20:L21"/>
    <mergeCell ref="K18:K19"/>
    <mergeCell ref="M14:M15"/>
    <mergeCell ref="N14:N15"/>
    <mergeCell ref="M16:M17"/>
    <mergeCell ref="N16:N17"/>
    <mergeCell ref="K14:K15"/>
    <mergeCell ref="L14:L15"/>
    <mergeCell ref="S10:S11"/>
    <mergeCell ref="T10:T11"/>
    <mergeCell ref="U10:U11"/>
    <mergeCell ref="V10:V11"/>
    <mergeCell ref="O10:O11"/>
    <mergeCell ref="P10:P11"/>
    <mergeCell ref="Q10:Q11"/>
    <mergeCell ref="R10:R11"/>
    <mergeCell ref="W10:W11"/>
  </mergeCells>
  <phoneticPr fontId="2" type="noConversion"/>
  <conditionalFormatting sqref="O6:O7">
    <cfRule type="expression" dxfId="631" priority="45">
      <formula>N6&lt;30%</formula>
    </cfRule>
  </conditionalFormatting>
  <conditionalFormatting sqref="O6:P7">
    <cfRule type="expression" dxfId="630" priority="44">
      <formula>AND($N6&gt;=30%,N6&lt;70%)</formula>
    </cfRule>
  </conditionalFormatting>
  <conditionalFormatting sqref="O6:T7">
    <cfRule type="expression" dxfId="629" priority="43">
      <formula>$N6&gt;=70%</formula>
    </cfRule>
  </conditionalFormatting>
  <conditionalFormatting sqref="Q6:Q7">
    <cfRule type="expression" dxfId="628" priority="42">
      <formula>AND($N6&gt;=40%,$N6&lt;70%)</formula>
    </cfRule>
  </conditionalFormatting>
  <conditionalFormatting sqref="R6:R7">
    <cfRule type="expression" dxfId="627" priority="41">
      <formula>AND($N6&gt;=50%,$N6&lt;70%)</formula>
    </cfRule>
  </conditionalFormatting>
  <conditionalFormatting sqref="S6:S7">
    <cfRule type="expression" dxfId="626" priority="40">
      <formula>AND($N6&gt;=60%,$N6&lt;70%)</formula>
    </cfRule>
  </conditionalFormatting>
  <conditionalFormatting sqref="U6:U7">
    <cfRule type="expression" dxfId="625" priority="39">
      <formula>$N6&gt;=80%</formula>
    </cfRule>
  </conditionalFormatting>
  <conditionalFormatting sqref="V6:V7">
    <cfRule type="expression" dxfId="624" priority="38">
      <formula>$N6&gt;=90%</formula>
    </cfRule>
  </conditionalFormatting>
  <conditionalFormatting sqref="W6:W7">
    <cfRule type="expression" dxfId="623" priority="37">
      <formula>$N6&gt;=100%</formula>
    </cfRule>
  </conditionalFormatting>
  <conditionalFormatting sqref="O8:O17">
    <cfRule type="expression" dxfId="622" priority="36">
      <formula>N8&lt;30%</formula>
    </cfRule>
  </conditionalFormatting>
  <conditionalFormatting sqref="O8:P17">
    <cfRule type="expression" dxfId="621" priority="35">
      <formula>AND($N8&gt;=30%,N8&lt;70%)</formula>
    </cfRule>
  </conditionalFormatting>
  <conditionalFormatting sqref="O8:T17">
    <cfRule type="expression" dxfId="620" priority="34">
      <formula>$N8&gt;=70%</formula>
    </cfRule>
  </conditionalFormatting>
  <conditionalFormatting sqref="Q8:Q17">
    <cfRule type="expression" dxfId="619" priority="33">
      <formula>AND($N8&gt;=40%,$N8&lt;70%)</formula>
    </cfRule>
  </conditionalFormatting>
  <conditionalFormatting sqref="R8:R17">
    <cfRule type="expression" dxfId="618" priority="32">
      <formula>AND($N8&gt;=50%,$N8&lt;70%)</formula>
    </cfRule>
  </conditionalFormatting>
  <conditionalFormatting sqref="S8:S17">
    <cfRule type="expression" dxfId="617" priority="31">
      <formula>AND($N8&gt;=60%,$N8&lt;70%)</formula>
    </cfRule>
  </conditionalFormatting>
  <conditionalFormatting sqref="U8:U17">
    <cfRule type="expression" dxfId="616" priority="30">
      <formula>$N8&gt;=80%</formula>
    </cfRule>
  </conditionalFormatting>
  <conditionalFormatting sqref="V8:V17">
    <cfRule type="expression" dxfId="615" priority="29">
      <formula>$N8&gt;=90%</formula>
    </cfRule>
  </conditionalFormatting>
  <conditionalFormatting sqref="W8:W17">
    <cfRule type="expression" dxfId="614" priority="28">
      <formula>$N8&gt;=100%</formula>
    </cfRule>
  </conditionalFormatting>
  <conditionalFormatting sqref="O18:O19">
    <cfRule type="expression" dxfId="613" priority="27">
      <formula>N18&lt;30%</formula>
    </cfRule>
  </conditionalFormatting>
  <conditionalFormatting sqref="O18:P19">
    <cfRule type="expression" dxfId="612" priority="26">
      <formula>AND($N18&gt;=30%,N18&lt;70%)</formula>
    </cfRule>
  </conditionalFormatting>
  <conditionalFormatting sqref="O18:T19">
    <cfRule type="expression" dxfId="611" priority="25">
      <formula>$N18&gt;=70%</formula>
    </cfRule>
  </conditionalFormatting>
  <conditionalFormatting sqref="Q18:Q19">
    <cfRule type="expression" dxfId="610" priority="24">
      <formula>AND($N18&gt;=40%,$N18&lt;70%)</formula>
    </cfRule>
  </conditionalFormatting>
  <conditionalFormatting sqref="R18:R19">
    <cfRule type="expression" dxfId="609" priority="23">
      <formula>AND($N18&gt;=50%,$N18&lt;70%)</formula>
    </cfRule>
  </conditionalFormatting>
  <conditionalFormatting sqref="S18:S19">
    <cfRule type="expression" dxfId="608" priority="22">
      <formula>AND($N18&gt;=60%,$N18&lt;70%)</formula>
    </cfRule>
  </conditionalFormatting>
  <conditionalFormatting sqref="U18:U19">
    <cfRule type="expression" dxfId="607" priority="21">
      <formula>$N18&gt;=80%</formula>
    </cfRule>
  </conditionalFormatting>
  <conditionalFormatting sqref="V18:V19">
    <cfRule type="expression" dxfId="606" priority="20">
      <formula>$N18&gt;=90%</formula>
    </cfRule>
  </conditionalFormatting>
  <conditionalFormatting sqref="W18:W19">
    <cfRule type="expression" dxfId="605" priority="19">
      <formula>$N18&gt;=100%</formula>
    </cfRule>
  </conditionalFormatting>
  <conditionalFormatting sqref="O20:O21">
    <cfRule type="expression" dxfId="604" priority="18">
      <formula>N20&lt;30%</formula>
    </cfRule>
  </conditionalFormatting>
  <conditionalFormatting sqref="O20:P21">
    <cfRule type="expression" dxfId="603" priority="17">
      <formula>AND($N20&gt;=30%,N20&lt;70%)</formula>
    </cfRule>
  </conditionalFormatting>
  <conditionalFormatting sqref="O20:T21">
    <cfRule type="expression" dxfId="602" priority="16">
      <formula>$N20&gt;=70%</formula>
    </cfRule>
  </conditionalFormatting>
  <conditionalFormatting sqref="Q20:Q21">
    <cfRule type="expression" dxfId="601" priority="15">
      <formula>AND($N20&gt;=40%,$N20&lt;70%)</formula>
    </cfRule>
  </conditionalFormatting>
  <conditionalFormatting sqref="R20:R21">
    <cfRule type="expression" dxfId="600" priority="14">
      <formula>AND($N20&gt;=50%,$N20&lt;70%)</formula>
    </cfRule>
  </conditionalFormatting>
  <conditionalFormatting sqref="S20:S21">
    <cfRule type="expression" dxfId="599" priority="13">
      <formula>AND($N20&gt;=60%,$N20&lt;70%)</formula>
    </cfRule>
  </conditionalFormatting>
  <conditionalFormatting sqref="U20:U21">
    <cfRule type="expression" dxfId="598" priority="12">
      <formula>$N20&gt;=80%</formula>
    </cfRule>
  </conditionalFormatting>
  <conditionalFormatting sqref="V20:V21">
    <cfRule type="expression" dxfId="597" priority="11">
      <formula>$N20&gt;=90%</formula>
    </cfRule>
  </conditionalFormatting>
  <conditionalFormatting sqref="W20:W21">
    <cfRule type="expression" dxfId="596" priority="10">
      <formula>$N20&gt;=100%</formula>
    </cfRule>
  </conditionalFormatting>
  <conditionalFormatting sqref="O22:O23">
    <cfRule type="expression" dxfId="595" priority="9">
      <formula>N22&lt;30%</formula>
    </cfRule>
  </conditionalFormatting>
  <conditionalFormatting sqref="O22:P23">
    <cfRule type="expression" dxfId="594" priority="8">
      <formula>AND($N22&gt;=30%,N22&lt;70%)</formula>
    </cfRule>
  </conditionalFormatting>
  <conditionalFormatting sqref="O22:T23">
    <cfRule type="expression" dxfId="593" priority="7">
      <formula>$N22&gt;=70%</formula>
    </cfRule>
  </conditionalFormatting>
  <conditionalFormatting sqref="Q22:Q23">
    <cfRule type="expression" dxfId="592" priority="6">
      <formula>AND($N22&gt;=40%,$N22&lt;70%)</formula>
    </cfRule>
  </conditionalFormatting>
  <conditionalFormatting sqref="R22:R23">
    <cfRule type="expression" dxfId="591" priority="5">
      <formula>AND($N22&gt;=50%,$N22&lt;70%)</formula>
    </cfRule>
  </conditionalFormatting>
  <conditionalFormatting sqref="S22:S23">
    <cfRule type="expression" dxfId="590" priority="4">
      <formula>AND($N22&gt;=60%,$N22&lt;70%)</formula>
    </cfRule>
  </conditionalFormatting>
  <conditionalFormatting sqref="U22:U23">
    <cfRule type="expression" dxfId="589" priority="3">
      <formula>$N22&gt;=80%</formula>
    </cfRule>
  </conditionalFormatting>
  <conditionalFormatting sqref="V22:V23">
    <cfRule type="expression" dxfId="588" priority="2">
      <formula>$N22&gt;=90%</formula>
    </cfRule>
  </conditionalFormatting>
  <conditionalFormatting sqref="W22:W23">
    <cfRule type="expression" dxfId="587" priority="1">
      <formula>$N22&gt;=100%</formula>
    </cfRule>
  </conditionalFormatting>
  <printOptions horizontalCentered="1"/>
  <pageMargins left="0" right="0" top="0.25" bottom="0.61" header="0.24" footer="0.24"/>
  <pageSetup scale="65" orientation="landscape" r:id="rId1"/>
  <headerFooter alignWithMargins="0">
    <oddFooter xml:space="preserve">&amp;L&amp;"Arial,Bold"&amp;A&amp;R&amp;8Page &amp;P of &amp;N
Printed: &amp;D-&amp;T&amp;10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W44"/>
  <sheetViews>
    <sheetView view="pageBreakPreview" zoomScaleNormal="100" workbookViewId="0">
      <selection activeCell="B4" sqref="B4"/>
    </sheetView>
  </sheetViews>
  <sheetFormatPr defaultRowHeight="12.75"/>
  <cols>
    <col min="1" max="1" width="48.7109375" style="91" customWidth="1"/>
    <col min="2" max="2" width="41.28515625" style="91" customWidth="1"/>
    <col min="3" max="3" width="13" style="91" customWidth="1"/>
    <col min="4" max="4" width="13.140625" style="91" customWidth="1"/>
    <col min="5" max="5" width="9.42578125" style="91" customWidth="1"/>
    <col min="6" max="6" width="5.42578125" style="91" customWidth="1"/>
    <col min="7" max="7" width="5.140625" style="91" customWidth="1"/>
    <col min="8" max="8" width="4.5703125" style="91" customWidth="1"/>
    <col min="9" max="9" width="3.5703125" style="91" customWidth="1"/>
    <col min="10" max="10" width="4.5703125" style="91" customWidth="1"/>
    <col min="11" max="11" width="4.28515625" style="91" customWidth="1"/>
    <col min="12" max="12" width="10.5703125" style="91" customWidth="1"/>
    <col min="13" max="13" width="8.5703125" style="91" customWidth="1"/>
    <col min="14" max="14" width="7" style="91" customWidth="1"/>
    <col min="15" max="15" width="3.140625" style="91" customWidth="1"/>
    <col min="16" max="16" width="3.42578125" style="91" customWidth="1"/>
    <col min="17" max="17" width="3" style="91" customWidth="1"/>
    <col min="18" max="18" width="3.140625" style="91" customWidth="1"/>
    <col min="19" max="19" width="3.42578125" style="91" customWidth="1"/>
    <col min="20" max="20" width="3.5703125" style="91" customWidth="1"/>
    <col min="21" max="21" width="2.85546875" style="91" customWidth="1"/>
    <col min="22" max="22" width="3.28515625" style="91" customWidth="1"/>
    <col min="23" max="23" width="3.140625" style="91" customWidth="1"/>
  </cols>
  <sheetData>
    <row r="1" spans="1:23" ht="29.45" customHeight="1">
      <c r="A1" s="1029" t="s">
        <v>328</v>
      </c>
      <c r="B1" s="1099"/>
      <c r="C1"/>
      <c r="D1" s="1038" t="s">
        <v>1244</v>
      </c>
      <c r="E1" s="307"/>
      <c r="F1" s="1104" t="s">
        <v>357</v>
      </c>
      <c r="G1" s="1105"/>
      <c r="H1" s="1104" t="s">
        <v>360</v>
      </c>
      <c r="I1" s="1105"/>
      <c r="J1" s="1103" t="s">
        <v>295</v>
      </c>
      <c r="K1" s="1098"/>
      <c r="L1" s="86" t="s">
        <v>288</v>
      </c>
      <c r="M1" s="200"/>
      <c r="N1" s="86"/>
      <c r="O1" s="1097" t="s">
        <v>300</v>
      </c>
      <c r="P1" s="1097"/>
      <c r="Q1" s="1097"/>
      <c r="R1" s="1097"/>
      <c r="S1" s="1097"/>
      <c r="T1" s="1097" t="s">
        <v>301</v>
      </c>
      <c r="U1" s="1097"/>
      <c r="V1" s="1097"/>
      <c r="W1" s="1098"/>
    </row>
    <row r="2" spans="1:23" ht="37.9" customHeight="1">
      <c r="A2" s="1029" t="s">
        <v>718</v>
      </c>
      <c r="B2" s="1099"/>
      <c r="C2" s="202"/>
      <c r="D2" s="1039"/>
      <c r="E2" s="1111"/>
      <c r="F2" s="1034" t="s">
        <v>358</v>
      </c>
      <c r="G2" s="1035"/>
      <c r="H2" s="1036" t="s">
        <v>359</v>
      </c>
      <c r="I2" s="1037"/>
      <c r="J2" s="1044" t="s">
        <v>721</v>
      </c>
      <c r="K2" s="1045"/>
      <c r="L2" s="85" t="s">
        <v>292</v>
      </c>
      <c r="M2" s="201"/>
      <c r="N2" s="85" t="s">
        <v>297</v>
      </c>
      <c r="O2" s="1099" t="s">
        <v>299</v>
      </c>
      <c r="P2" s="1099"/>
      <c r="Q2" s="1099"/>
      <c r="R2" s="1099"/>
      <c r="S2" s="1099"/>
      <c r="T2" s="1099" t="s">
        <v>302</v>
      </c>
      <c r="U2" s="1099"/>
      <c r="V2" s="1099"/>
      <c r="W2" s="1100"/>
    </row>
    <row r="3" spans="1:23" ht="25.5" customHeight="1">
      <c r="A3" s="742" t="s">
        <v>690</v>
      </c>
      <c r="B3" s="741" t="str">
        <f>CONCATENATE('Supplier Information'!B5)</f>
        <v xml:space="preserve"> </v>
      </c>
      <c r="C3" s="423" t="s">
        <v>973</v>
      </c>
      <c r="D3" s="423" t="s">
        <v>974</v>
      </c>
      <c r="E3" s="1112"/>
      <c r="F3" s="232"/>
      <c r="G3" s="233"/>
      <c r="H3" s="234"/>
      <c r="I3" s="205"/>
      <c r="J3" s="1044"/>
      <c r="K3" s="1045"/>
      <c r="L3" s="92" t="s">
        <v>296</v>
      </c>
      <c r="M3" s="93" t="s">
        <v>294</v>
      </c>
      <c r="N3" s="92" t="s">
        <v>298</v>
      </c>
      <c r="O3" s="1029" t="s">
        <v>726</v>
      </c>
      <c r="P3" s="1101"/>
      <c r="Q3" s="1101"/>
      <c r="R3" s="1101"/>
      <c r="S3" s="1101"/>
      <c r="T3" s="1029" t="s">
        <v>727</v>
      </c>
      <c r="U3" s="1101"/>
      <c r="V3" s="1101"/>
      <c r="W3" s="1102"/>
    </row>
    <row r="4" spans="1:23" ht="44.25" customHeight="1">
      <c r="A4" s="495" t="s">
        <v>719</v>
      </c>
      <c r="B4" s="495" t="s">
        <v>143</v>
      </c>
      <c r="C4" s="495" t="s">
        <v>720</v>
      </c>
      <c r="D4" s="129" t="s">
        <v>720</v>
      </c>
      <c r="E4" s="365"/>
      <c r="F4" s="360" t="s">
        <v>518</v>
      </c>
      <c r="G4" s="197" t="s">
        <v>519</v>
      </c>
      <c r="H4" s="360" t="s">
        <v>518</v>
      </c>
      <c r="I4" s="197" t="s">
        <v>519</v>
      </c>
      <c r="J4" s="197" t="s">
        <v>722</v>
      </c>
      <c r="K4" s="197" t="s">
        <v>723</v>
      </c>
      <c r="L4" s="161" t="s">
        <v>834</v>
      </c>
      <c r="M4" s="197" t="s">
        <v>724</v>
      </c>
      <c r="N4" s="161" t="s">
        <v>725</v>
      </c>
      <c r="O4" s="369">
        <v>0</v>
      </c>
      <c r="P4" s="370">
        <v>0.3</v>
      </c>
      <c r="Q4" s="370">
        <v>0.4</v>
      </c>
      <c r="R4" s="370">
        <v>0.5</v>
      </c>
      <c r="S4" s="370">
        <v>0.6</v>
      </c>
      <c r="T4" s="371">
        <v>0.7</v>
      </c>
      <c r="U4" s="371">
        <v>0.8</v>
      </c>
      <c r="V4" s="371">
        <v>0.9</v>
      </c>
      <c r="W4" s="372">
        <v>1</v>
      </c>
    </row>
    <row r="5" spans="1:23" ht="25.5">
      <c r="A5" s="496" t="s">
        <v>731</v>
      </c>
      <c r="B5" s="502"/>
      <c r="C5" s="502"/>
      <c r="D5" s="96"/>
      <c r="E5" s="97"/>
      <c r="F5" s="96"/>
      <c r="G5" s="96"/>
      <c r="H5" s="96"/>
      <c r="I5" s="96"/>
      <c r="J5" s="96"/>
      <c r="K5" s="98"/>
      <c r="L5" s="96"/>
      <c r="M5" s="98"/>
      <c r="N5" s="96"/>
      <c r="O5" s="96"/>
      <c r="P5" s="96"/>
      <c r="Q5" s="96"/>
      <c r="R5" s="96"/>
      <c r="S5" s="96"/>
      <c r="T5" s="96"/>
      <c r="U5" s="96"/>
      <c r="V5" s="96"/>
      <c r="W5" s="98"/>
    </row>
    <row r="6" spans="1:23">
      <c r="A6" s="460" t="s">
        <v>732</v>
      </c>
      <c r="B6" s="441" t="s">
        <v>743</v>
      </c>
      <c r="C6" s="443" t="s">
        <v>859</v>
      </c>
      <c r="D6" s="443" t="s">
        <v>986</v>
      </c>
      <c r="E6" s="1109" t="s">
        <v>966</v>
      </c>
      <c r="F6" s="1028"/>
      <c r="G6" s="1028"/>
      <c r="H6" s="1028"/>
      <c r="I6" s="1028"/>
      <c r="J6" s="1028"/>
      <c r="K6" s="1086"/>
      <c r="L6" s="1023">
        <v>30</v>
      </c>
      <c r="M6" s="1015">
        <f>'Supplier Self-Audit Fill-in'!H70</f>
        <v>0</v>
      </c>
      <c r="N6" s="1067">
        <f>M6/L6</f>
        <v>0</v>
      </c>
      <c r="O6" s="1004"/>
      <c r="P6" s="1004"/>
      <c r="Q6" s="1004"/>
      <c r="R6" s="1004"/>
      <c r="S6" s="1004"/>
      <c r="T6" s="1004"/>
      <c r="U6" s="1004"/>
      <c r="V6" s="1004"/>
      <c r="W6" s="1008"/>
    </row>
    <row r="7" spans="1:23" ht="15.75">
      <c r="A7" s="441" t="s">
        <v>733</v>
      </c>
      <c r="B7" s="459" t="s">
        <v>569</v>
      </c>
      <c r="C7" s="444" t="s">
        <v>860</v>
      </c>
      <c r="D7" s="444" t="s">
        <v>1013</v>
      </c>
      <c r="E7" s="1110"/>
      <c r="F7" s="1028"/>
      <c r="G7" s="1028"/>
      <c r="H7" s="1028"/>
      <c r="I7" s="1028"/>
      <c r="J7" s="1028"/>
      <c r="K7" s="1086"/>
      <c r="L7" s="1023"/>
      <c r="M7" s="1015"/>
      <c r="N7" s="1067"/>
      <c r="O7" s="1005"/>
      <c r="P7" s="1005"/>
      <c r="Q7" s="1005"/>
      <c r="R7" s="1005"/>
      <c r="S7" s="1005"/>
      <c r="T7" s="1005"/>
      <c r="U7" s="1005"/>
      <c r="V7" s="1005"/>
      <c r="W7" s="1009"/>
    </row>
    <row r="8" spans="1:23">
      <c r="A8" s="441" t="s">
        <v>734</v>
      </c>
      <c r="B8" s="461"/>
      <c r="C8" s="444" t="s">
        <v>318</v>
      </c>
      <c r="D8" s="444" t="s">
        <v>987</v>
      </c>
      <c r="E8" s="1111" t="s">
        <v>363</v>
      </c>
      <c r="F8" s="1058"/>
      <c r="G8" s="1058"/>
      <c r="H8" s="1095"/>
      <c r="I8" s="1095"/>
      <c r="J8" s="1095"/>
      <c r="K8" s="1091"/>
      <c r="L8" s="1025">
        <v>30</v>
      </c>
      <c r="M8" s="1013"/>
      <c r="N8" s="1078">
        <f>M8/L8</f>
        <v>0</v>
      </c>
      <c r="O8" s="1004"/>
      <c r="P8" s="1004"/>
      <c r="Q8" s="1004"/>
      <c r="R8" s="1004"/>
      <c r="S8" s="1004"/>
      <c r="T8" s="1004"/>
      <c r="U8" s="1004"/>
      <c r="V8" s="1004"/>
      <c r="W8" s="1004"/>
    </row>
    <row r="9" spans="1:23" ht="51" customHeight="1">
      <c r="A9" s="901" t="s">
        <v>735</v>
      </c>
      <c r="B9" s="1048" t="s">
        <v>570</v>
      </c>
      <c r="C9" s="444"/>
      <c r="D9" s="90"/>
      <c r="E9" s="1112"/>
      <c r="F9" s="1058"/>
      <c r="G9" s="1058"/>
      <c r="H9" s="1095"/>
      <c r="I9" s="1095"/>
      <c r="J9" s="1095"/>
      <c r="K9" s="1091"/>
      <c r="L9" s="1025"/>
      <c r="M9" s="1013"/>
      <c r="N9" s="1078"/>
      <c r="O9" s="1005"/>
      <c r="P9" s="1005"/>
      <c r="Q9" s="1005"/>
      <c r="R9" s="1005"/>
      <c r="S9" s="1005"/>
      <c r="T9" s="1005"/>
      <c r="U9" s="1005"/>
      <c r="V9" s="1005"/>
      <c r="W9" s="1005"/>
    </row>
    <row r="10" spans="1:23">
      <c r="A10" s="901"/>
      <c r="B10" s="1048"/>
      <c r="C10" s="508"/>
      <c r="D10" s="90"/>
      <c r="E10" s="1114" t="s">
        <v>968</v>
      </c>
      <c r="F10" s="1076"/>
      <c r="G10" s="1076"/>
      <c r="H10" s="1076"/>
      <c r="I10" s="1076"/>
      <c r="J10" s="1076"/>
      <c r="K10" s="1082"/>
      <c r="L10" s="1020">
        <v>30</v>
      </c>
      <c r="M10" s="995"/>
      <c r="N10" s="1079">
        <f>M10/L10</f>
        <v>0</v>
      </c>
      <c r="O10" s="1004"/>
      <c r="P10" s="1004"/>
      <c r="Q10" s="1004"/>
      <c r="R10" s="1004"/>
      <c r="S10" s="1004"/>
      <c r="T10" s="1004"/>
      <c r="U10" s="1004"/>
      <c r="V10" s="1004"/>
      <c r="W10" s="1004"/>
    </row>
    <row r="11" spans="1:23">
      <c r="A11" s="1040"/>
      <c r="B11" s="1106"/>
      <c r="C11" s="507"/>
      <c r="D11" s="101"/>
      <c r="E11" s="1116"/>
      <c r="F11" s="1077"/>
      <c r="G11" s="1077"/>
      <c r="H11" s="1077"/>
      <c r="I11" s="1077"/>
      <c r="J11" s="1077"/>
      <c r="K11" s="1083"/>
      <c r="L11" s="1021"/>
      <c r="M11" s="996"/>
      <c r="N11" s="1080"/>
      <c r="O11" s="1005"/>
      <c r="P11" s="1005"/>
      <c r="Q11" s="1005"/>
      <c r="R11" s="1005"/>
      <c r="S11" s="1005"/>
      <c r="T11" s="1005"/>
      <c r="U11" s="1005"/>
      <c r="V11" s="1005"/>
      <c r="W11" s="1005"/>
    </row>
    <row r="12" spans="1:23" ht="13.15" customHeight="1">
      <c r="A12" s="460" t="s">
        <v>736</v>
      </c>
      <c r="B12" s="445" t="s">
        <v>744</v>
      </c>
      <c r="C12" s="448" t="s">
        <v>862</v>
      </c>
      <c r="D12" s="444" t="s">
        <v>986</v>
      </c>
      <c r="E12" s="1109" t="s">
        <v>966</v>
      </c>
      <c r="F12" s="1063"/>
      <c r="G12" s="1063"/>
      <c r="H12" s="1063"/>
      <c r="I12" s="1063"/>
      <c r="J12" s="1063"/>
      <c r="K12" s="1088"/>
      <c r="L12" s="1024">
        <v>30</v>
      </c>
      <c r="M12" s="1015">
        <f>'Supplier Self-Audit Fill-in'!H75</f>
        <v>0</v>
      </c>
      <c r="N12" s="1066">
        <f>M12/L12</f>
        <v>0</v>
      </c>
      <c r="O12" s="1004"/>
      <c r="P12" s="1006"/>
      <c r="Q12" s="1006"/>
      <c r="R12" s="1006"/>
      <c r="S12" s="1006"/>
      <c r="T12" s="1006"/>
      <c r="U12" s="1006"/>
      <c r="V12" s="1004"/>
      <c r="W12" s="1008"/>
    </row>
    <row r="13" spans="1:23">
      <c r="A13" s="445" t="s">
        <v>737</v>
      </c>
      <c r="B13" s="445" t="s">
        <v>745</v>
      </c>
      <c r="C13" s="447" t="s">
        <v>863</v>
      </c>
      <c r="D13" s="444" t="s">
        <v>1013</v>
      </c>
      <c r="E13" s="1110"/>
      <c r="F13" s="1028"/>
      <c r="G13" s="1028"/>
      <c r="H13" s="1028"/>
      <c r="I13" s="1028"/>
      <c r="J13" s="1028"/>
      <c r="K13" s="1086"/>
      <c r="L13" s="1023"/>
      <c r="M13" s="1015"/>
      <c r="N13" s="1067"/>
      <c r="O13" s="1005"/>
      <c r="P13" s="1007"/>
      <c r="Q13" s="1007"/>
      <c r="R13" s="1007"/>
      <c r="S13" s="1007"/>
      <c r="T13" s="1007"/>
      <c r="U13" s="1007"/>
      <c r="V13" s="1005"/>
      <c r="W13" s="1009"/>
    </row>
    <row r="14" spans="1:23" ht="15" customHeight="1">
      <c r="A14" s="456" t="s">
        <v>572</v>
      </c>
      <c r="B14" s="445" t="s">
        <v>746</v>
      </c>
      <c r="C14" s="447"/>
      <c r="D14" s="444" t="s">
        <v>987</v>
      </c>
      <c r="E14" s="1111" t="s">
        <v>363</v>
      </c>
      <c r="F14" s="1095"/>
      <c r="G14" s="1095"/>
      <c r="H14" s="1095"/>
      <c r="I14" s="1095"/>
      <c r="J14" s="1095"/>
      <c r="K14" s="1091"/>
      <c r="L14" s="1025">
        <v>30</v>
      </c>
      <c r="M14" s="1013"/>
      <c r="N14" s="1078">
        <f>M14/L14</f>
        <v>0</v>
      </c>
      <c r="O14" s="1004"/>
      <c r="P14" s="1006"/>
      <c r="Q14" s="1006"/>
      <c r="R14" s="1006"/>
      <c r="S14" s="1006"/>
      <c r="T14" s="1006"/>
      <c r="U14" s="1006"/>
      <c r="V14" s="1004"/>
      <c r="W14" s="1008"/>
    </row>
    <row r="15" spans="1:23" ht="24.75" customHeight="1">
      <c r="A15" s="1107" t="s">
        <v>571</v>
      </c>
      <c r="B15" s="1049" t="s">
        <v>747</v>
      </c>
      <c r="C15" s="447"/>
      <c r="D15" s="102"/>
      <c r="E15" s="1112"/>
      <c r="F15" s="1095"/>
      <c r="G15" s="1095"/>
      <c r="H15" s="1095"/>
      <c r="I15" s="1095"/>
      <c r="J15" s="1095"/>
      <c r="K15" s="1091"/>
      <c r="L15" s="1025"/>
      <c r="M15" s="1013"/>
      <c r="N15" s="1078"/>
      <c r="O15" s="1005"/>
      <c r="P15" s="1007"/>
      <c r="Q15" s="1007"/>
      <c r="R15" s="1007"/>
      <c r="S15" s="1007"/>
      <c r="T15" s="1007"/>
      <c r="U15" s="1007"/>
      <c r="V15" s="1005"/>
      <c r="W15" s="1009"/>
    </row>
    <row r="16" spans="1:23">
      <c r="A16" s="1107"/>
      <c r="B16" s="1049"/>
      <c r="C16" s="504"/>
      <c r="D16" s="99"/>
      <c r="E16" s="1114" t="s">
        <v>968</v>
      </c>
      <c r="F16" s="1076"/>
      <c r="G16" s="1076"/>
      <c r="H16" s="1076"/>
      <c r="I16" s="1076"/>
      <c r="J16" s="1076"/>
      <c r="K16" s="1082"/>
      <c r="L16" s="1020">
        <v>30</v>
      </c>
      <c r="M16" s="995"/>
      <c r="N16" s="1079">
        <f>M16/L16</f>
        <v>0</v>
      </c>
      <c r="O16" s="1004"/>
      <c r="P16" s="1006"/>
      <c r="Q16" s="1006"/>
      <c r="R16" s="1006"/>
      <c r="S16" s="1006"/>
      <c r="T16" s="1006"/>
      <c r="U16" s="1006"/>
      <c r="V16" s="1004"/>
      <c r="W16" s="1008"/>
    </row>
    <row r="17" spans="1:23" ht="25.5" customHeight="1">
      <c r="A17" s="1108"/>
      <c r="B17" s="1050"/>
      <c r="C17" s="505"/>
      <c r="D17" s="103"/>
      <c r="E17" s="1116"/>
      <c r="F17" s="1077"/>
      <c r="G17" s="1077"/>
      <c r="H17" s="1077"/>
      <c r="I17" s="1077"/>
      <c r="J17" s="1077"/>
      <c r="K17" s="1083"/>
      <c r="L17" s="1021"/>
      <c r="M17" s="996"/>
      <c r="N17" s="1080"/>
      <c r="O17" s="1005"/>
      <c r="P17" s="1007"/>
      <c r="Q17" s="1007"/>
      <c r="R17" s="1007"/>
      <c r="S17" s="1007"/>
      <c r="T17" s="1007"/>
      <c r="U17" s="1007"/>
      <c r="V17" s="1005"/>
      <c r="W17" s="1009"/>
    </row>
    <row r="18" spans="1:23" ht="13.15" customHeight="1">
      <c r="A18" s="460" t="s">
        <v>738</v>
      </c>
      <c r="B18" s="445" t="s">
        <v>748</v>
      </c>
      <c r="C18" s="448" t="s">
        <v>865</v>
      </c>
      <c r="D18" s="447" t="s">
        <v>1018</v>
      </c>
      <c r="E18" s="1109" t="s">
        <v>966</v>
      </c>
      <c r="F18" s="1063"/>
      <c r="G18" s="1063"/>
      <c r="H18" s="1063"/>
      <c r="I18" s="1063"/>
      <c r="J18" s="1063"/>
      <c r="K18" s="1088"/>
      <c r="L18" s="1024">
        <v>30</v>
      </c>
      <c r="M18" s="1015">
        <f>'Supplier Self-Audit Fill-in'!H80</f>
        <v>0</v>
      </c>
      <c r="N18" s="1066">
        <f>M18/L18</f>
        <v>0</v>
      </c>
      <c r="O18" s="1004"/>
      <c r="P18" s="1006"/>
      <c r="Q18" s="1006"/>
      <c r="R18" s="1006"/>
      <c r="S18" s="1006"/>
      <c r="T18" s="1006"/>
      <c r="U18" s="1006"/>
      <c r="V18" s="1004"/>
      <c r="W18" s="1008"/>
    </row>
    <row r="19" spans="1:23">
      <c r="A19" s="441" t="s">
        <v>739</v>
      </c>
      <c r="B19" s="445" t="s">
        <v>749</v>
      </c>
      <c r="C19" s="447" t="s">
        <v>866</v>
      </c>
      <c r="D19" s="447" t="s">
        <v>989</v>
      </c>
      <c r="E19" s="1110"/>
      <c r="F19" s="1028"/>
      <c r="G19" s="1028"/>
      <c r="H19" s="1028"/>
      <c r="I19" s="1028"/>
      <c r="J19" s="1028"/>
      <c r="K19" s="1086"/>
      <c r="L19" s="1023"/>
      <c r="M19" s="1015"/>
      <c r="N19" s="1067"/>
      <c r="O19" s="1005"/>
      <c r="P19" s="1007"/>
      <c r="Q19" s="1007"/>
      <c r="R19" s="1007"/>
      <c r="S19" s="1007"/>
      <c r="T19" s="1007"/>
      <c r="U19" s="1007"/>
      <c r="V19" s="1005"/>
      <c r="W19" s="1009"/>
    </row>
    <row r="20" spans="1:23" ht="13.5" customHeight="1">
      <c r="A20" s="459" t="s">
        <v>574</v>
      </c>
      <c r="B20" s="445" t="s">
        <v>750</v>
      </c>
      <c r="C20" s="447" t="s">
        <v>867</v>
      </c>
      <c r="D20" s="447" t="s">
        <v>990</v>
      </c>
      <c r="E20" s="1111" t="s">
        <v>363</v>
      </c>
      <c r="F20" s="1095"/>
      <c r="G20" s="1095"/>
      <c r="H20" s="1095"/>
      <c r="I20" s="1095"/>
      <c r="J20" s="1095"/>
      <c r="K20" s="1091"/>
      <c r="L20" s="1025">
        <v>30</v>
      </c>
      <c r="M20" s="1013"/>
      <c r="N20" s="1078">
        <f>M20/L20</f>
        <v>0</v>
      </c>
      <c r="O20" s="1004"/>
      <c r="P20" s="1006"/>
      <c r="Q20" s="1006"/>
      <c r="R20" s="1006"/>
      <c r="S20" s="1006"/>
      <c r="T20" s="1006"/>
      <c r="U20" s="1006"/>
      <c r="V20" s="1004"/>
      <c r="W20" s="1008"/>
    </row>
    <row r="21" spans="1:23" ht="29.25" customHeight="1">
      <c r="A21" s="1107" t="s">
        <v>573</v>
      </c>
      <c r="B21" s="1117" t="s">
        <v>751</v>
      </c>
      <c r="C21" s="470" t="s">
        <v>868</v>
      </c>
      <c r="D21" s="470" t="s">
        <v>1022</v>
      </c>
      <c r="E21" s="1113"/>
      <c r="F21" s="1095"/>
      <c r="G21" s="1095"/>
      <c r="H21" s="1095"/>
      <c r="I21" s="1095"/>
      <c r="J21" s="1095"/>
      <c r="K21" s="1091"/>
      <c r="L21" s="1025"/>
      <c r="M21" s="1013"/>
      <c r="N21" s="1078"/>
      <c r="O21" s="1005"/>
      <c r="P21" s="1007"/>
      <c r="Q21" s="1007"/>
      <c r="R21" s="1007"/>
      <c r="S21" s="1007"/>
      <c r="T21" s="1007"/>
      <c r="U21" s="1007"/>
      <c r="V21" s="1005"/>
      <c r="W21" s="1009"/>
    </row>
    <row r="22" spans="1:23">
      <c r="A22" s="1107"/>
      <c r="B22" s="1049"/>
      <c r="C22" s="447"/>
      <c r="D22" s="63"/>
      <c r="E22" s="1114" t="s">
        <v>968</v>
      </c>
      <c r="F22" s="1076"/>
      <c r="G22" s="1076"/>
      <c r="H22" s="1076"/>
      <c r="I22" s="1076"/>
      <c r="J22" s="1076"/>
      <c r="K22" s="1082"/>
      <c r="L22" s="993">
        <v>30</v>
      </c>
      <c r="M22" s="995"/>
      <c r="N22" s="997">
        <f>M22/L22</f>
        <v>0</v>
      </c>
      <c r="O22" s="1004"/>
      <c r="P22" s="1006"/>
      <c r="Q22" s="1006"/>
      <c r="R22" s="1006"/>
      <c r="S22" s="1006"/>
      <c r="T22" s="1006"/>
      <c r="U22" s="1006"/>
      <c r="V22" s="1004"/>
      <c r="W22" s="1008"/>
    </row>
    <row r="23" spans="1:23">
      <c r="A23" s="1107"/>
      <c r="B23" s="1049"/>
      <c r="C23" s="447"/>
      <c r="D23" s="63"/>
      <c r="E23" s="1115"/>
      <c r="F23" s="1076"/>
      <c r="G23" s="1076"/>
      <c r="H23" s="1076"/>
      <c r="I23" s="1076"/>
      <c r="J23" s="1076"/>
      <c r="K23" s="1082"/>
      <c r="L23" s="993"/>
      <c r="M23" s="995"/>
      <c r="N23" s="997"/>
      <c r="O23" s="871"/>
      <c r="P23" s="1118"/>
      <c r="Q23" s="1118"/>
      <c r="R23" s="1118"/>
      <c r="S23" s="1118"/>
      <c r="T23" s="1118"/>
      <c r="U23" s="1118"/>
      <c r="V23" s="871"/>
      <c r="W23" s="1043"/>
    </row>
    <row r="24" spans="1:23">
      <c r="A24" s="1108"/>
      <c r="B24" s="1050"/>
      <c r="C24" s="449"/>
      <c r="D24" s="112"/>
      <c r="E24" s="1116"/>
      <c r="F24" s="1077"/>
      <c r="G24" s="1077"/>
      <c r="H24" s="1077"/>
      <c r="I24" s="1077"/>
      <c r="J24" s="1077"/>
      <c r="K24" s="1083"/>
      <c r="L24" s="994"/>
      <c r="M24" s="996"/>
      <c r="N24" s="998"/>
      <c r="O24" s="1005"/>
      <c r="P24" s="1007"/>
      <c r="Q24" s="1007"/>
      <c r="R24" s="1007"/>
      <c r="S24" s="1007"/>
      <c r="T24" s="1007"/>
      <c r="U24" s="1007"/>
      <c r="V24" s="1005"/>
      <c r="W24" s="1009"/>
    </row>
    <row r="25" spans="1:23">
      <c r="A25" s="441" t="s">
        <v>740</v>
      </c>
      <c r="B25" s="445" t="s">
        <v>752</v>
      </c>
      <c r="C25" s="501" t="s">
        <v>319</v>
      </c>
      <c r="D25" s="448" t="s">
        <v>992</v>
      </c>
      <c r="E25" s="1109" t="s">
        <v>966</v>
      </c>
      <c r="F25" s="1063"/>
      <c r="G25" s="1063"/>
      <c r="H25" s="1063"/>
      <c r="I25" s="1063"/>
      <c r="J25" s="1063"/>
      <c r="K25" s="1088"/>
      <c r="L25" s="1002">
        <v>30</v>
      </c>
      <c r="M25" s="1014">
        <f>'Supplier Self-Audit Fill-in'!H85</f>
        <v>0</v>
      </c>
      <c r="N25" s="1010">
        <f>M25/L25</f>
        <v>0</v>
      </c>
      <c r="O25" s="1004"/>
      <c r="P25" s="1006"/>
      <c r="Q25" s="1006"/>
      <c r="R25" s="1006"/>
      <c r="S25" s="1006"/>
      <c r="T25" s="1006"/>
      <c r="U25" s="1006"/>
      <c r="V25" s="1004"/>
      <c r="W25" s="1008"/>
    </row>
    <row r="26" spans="1:23">
      <c r="A26" s="441" t="s">
        <v>741</v>
      </c>
      <c r="B26" s="445" t="s">
        <v>753</v>
      </c>
      <c r="C26" s="492"/>
      <c r="D26" s="63"/>
      <c r="E26" s="1110"/>
      <c r="F26" s="1028"/>
      <c r="G26" s="1028"/>
      <c r="H26" s="1028"/>
      <c r="I26" s="1028"/>
      <c r="J26" s="1028"/>
      <c r="K26" s="1086"/>
      <c r="L26" s="1003"/>
      <c r="M26" s="1015"/>
      <c r="N26" s="1011"/>
      <c r="O26" s="1005"/>
      <c r="P26" s="1007"/>
      <c r="Q26" s="1007"/>
      <c r="R26" s="1007"/>
      <c r="S26" s="1007"/>
      <c r="T26" s="1007"/>
      <c r="U26" s="1007"/>
      <c r="V26" s="1005"/>
      <c r="W26" s="1009"/>
    </row>
    <row r="27" spans="1:23" ht="29.25" customHeight="1">
      <c r="A27" s="901" t="s">
        <v>742</v>
      </c>
      <c r="B27" s="1049" t="s">
        <v>754</v>
      </c>
      <c r="C27" s="492"/>
      <c r="D27" s="63"/>
      <c r="E27" s="1111" t="s">
        <v>363</v>
      </c>
      <c r="F27" s="1095"/>
      <c r="G27" s="1095"/>
      <c r="H27" s="1095"/>
      <c r="I27" s="1095"/>
      <c r="J27" s="1095"/>
      <c r="K27" s="1081"/>
      <c r="L27" s="1053">
        <v>30</v>
      </c>
      <c r="M27" s="1013"/>
      <c r="N27" s="1012">
        <f>M27/L27</f>
        <v>0</v>
      </c>
      <c r="O27" s="1004"/>
      <c r="P27" s="1006"/>
      <c r="Q27" s="1006"/>
      <c r="R27" s="1006"/>
      <c r="S27" s="1006"/>
      <c r="T27" s="1006"/>
      <c r="U27" s="1006"/>
      <c r="V27" s="1004"/>
      <c r="W27" s="1008"/>
    </row>
    <row r="28" spans="1:23">
      <c r="A28" s="901"/>
      <c r="B28" s="1049"/>
      <c r="C28" s="492"/>
      <c r="D28" s="63"/>
      <c r="E28" s="1112"/>
      <c r="F28" s="1095"/>
      <c r="G28" s="1095"/>
      <c r="H28" s="1095"/>
      <c r="I28" s="1095"/>
      <c r="J28" s="1095"/>
      <c r="K28" s="1081"/>
      <c r="L28" s="1053"/>
      <c r="M28" s="1013"/>
      <c r="N28" s="1012"/>
      <c r="O28" s="1005"/>
      <c r="P28" s="1007"/>
      <c r="Q28" s="1007"/>
      <c r="R28" s="1007"/>
      <c r="S28" s="1007"/>
      <c r="T28" s="1007"/>
      <c r="U28" s="1007"/>
      <c r="V28" s="1005"/>
      <c r="W28" s="1009"/>
    </row>
    <row r="29" spans="1:23">
      <c r="A29" s="901"/>
      <c r="B29" s="1049"/>
      <c r="C29" s="492"/>
      <c r="D29" s="63"/>
      <c r="E29" s="1051" t="s">
        <v>968</v>
      </c>
      <c r="F29" s="1076"/>
      <c r="G29" s="1076"/>
      <c r="H29" s="1076"/>
      <c r="I29" s="1076"/>
      <c r="J29" s="1076"/>
      <c r="K29" s="1082"/>
      <c r="L29" s="993">
        <v>30</v>
      </c>
      <c r="M29" s="995"/>
      <c r="N29" s="997">
        <f>M29/L29</f>
        <v>0</v>
      </c>
      <c r="O29" s="1004"/>
      <c r="P29" s="1006"/>
      <c r="Q29" s="1006"/>
      <c r="R29" s="1006"/>
      <c r="S29" s="1006"/>
      <c r="T29" s="1006"/>
      <c r="U29" s="1006"/>
      <c r="V29" s="1004"/>
      <c r="W29" s="1008"/>
    </row>
    <row r="30" spans="1:23" ht="30" customHeight="1">
      <c r="A30" s="1040"/>
      <c r="B30" s="1050"/>
      <c r="C30" s="509"/>
      <c r="D30" s="111"/>
      <c r="E30" s="994"/>
      <c r="F30" s="1077"/>
      <c r="G30" s="1077"/>
      <c r="H30" s="1077"/>
      <c r="I30" s="1077"/>
      <c r="J30" s="1077"/>
      <c r="K30" s="1083"/>
      <c r="L30" s="994"/>
      <c r="M30" s="996"/>
      <c r="N30" s="998"/>
      <c r="O30" s="1005"/>
      <c r="P30" s="1007"/>
      <c r="Q30" s="1007"/>
      <c r="R30" s="1007"/>
      <c r="S30" s="1007"/>
      <c r="T30" s="1007"/>
      <c r="U30" s="1007"/>
      <c r="V30" s="1005"/>
      <c r="W30" s="1009"/>
    </row>
    <row r="31" spans="1:23" ht="24" customHeight="1">
      <c r="A31" s="95"/>
      <c r="B31" s="94"/>
      <c r="C31" s="84"/>
      <c r="D31" s="84"/>
      <c r="E31" s="318" t="s">
        <v>966</v>
      </c>
      <c r="F31" s="302">
        <f t="shared" ref="F31:K31" si="0">COUNTA(F6,F12,F18,F25)</f>
        <v>0</v>
      </c>
      <c r="G31" s="302">
        <f t="shared" si="0"/>
        <v>0</v>
      </c>
      <c r="H31" s="302">
        <f t="shared" si="0"/>
        <v>0</v>
      </c>
      <c r="I31" s="302">
        <f t="shared" si="0"/>
        <v>0</v>
      </c>
      <c r="J31" s="302">
        <f t="shared" si="0"/>
        <v>0</v>
      </c>
      <c r="K31" s="303">
        <f t="shared" si="0"/>
        <v>0</v>
      </c>
      <c r="L31" s="308">
        <v>120</v>
      </c>
      <c r="M31" s="309">
        <f>SUM(M6,M12,M18,M25)</f>
        <v>0</v>
      </c>
      <c r="N31" s="275">
        <f>M31/L31</f>
        <v>0</v>
      </c>
      <c r="O31" s="999" t="s">
        <v>369</v>
      </c>
      <c r="P31" s="1000"/>
      <c r="Q31" s="1000"/>
      <c r="R31" s="1000"/>
      <c r="S31" s="1000"/>
      <c r="T31" s="1000"/>
      <c r="U31" s="1000"/>
      <c r="V31" s="1000"/>
      <c r="W31" s="1001"/>
    </row>
    <row r="32" spans="1:23" ht="25.5" customHeight="1">
      <c r="A32" s="95"/>
      <c r="B32" s="94"/>
      <c r="C32" s="94"/>
      <c r="D32" s="94"/>
      <c r="E32" s="435" t="s">
        <v>363</v>
      </c>
      <c r="F32" s="211">
        <f t="shared" ref="F32:K32" si="1">COUNTA(F8,F14,F20,F27)</f>
        <v>0</v>
      </c>
      <c r="G32" s="211">
        <f t="shared" si="1"/>
        <v>0</v>
      </c>
      <c r="H32" s="211">
        <f t="shared" si="1"/>
        <v>0</v>
      </c>
      <c r="I32" s="211">
        <f t="shared" si="1"/>
        <v>0</v>
      </c>
      <c r="J32" s="211">
        <f t="shared" si="1"/>
        <v>0</v>
      </c>
      <c r="K32" s="292">
        <f t="shared" si="1"/>
        <v>0</v>
      </c>
      <c r="L32" s="210">
        <v>120</v>
      </c>
      <c r="M32" s="209">
        <f>SUM(M8,M14,M20,M27)</f>
        <v>0</v>
      </c>
      <c r="N32" s="273">
        <f>M32/L32</f>
        <v>0</v>
      </c>
      <c r="O32" s="1017" t="s">
        <v>728</v>
      </c>
      <c r="P32" s="1018"/>
      <c r="Q32" s="1018"/>
      <c r="R32" s="1018"/>
      <c r="S32" s="1018"/>
      <c r="T32" s="1018"/>
      <c r="U32" s="1018"/>
      <c r="V32" s="1018"/>
      <c r="W32" s="1019"/>
    </row>
    <row r="33" spans="1:23" ht="25.5">
      <c r="A33" s="133" t="s">
        <v>730</v>
      </c>
      <c r="B33" s="106"/>
      <c r="C33" s="106"/>
      <c r="D33" s="106"/>
      <c r="E33" s="365" t="s">
        <v>142</v>
      </c>
      <c r="F33" s="216">
        <f t="shared" ref="F33:K33" si="2">COUNTA(F10,F16,F22,F29)</f>
        <v>0</v>
      </c>
      <c r="G33" s="216">
        <f t="shared" si="2"/>
        <v>0</v>
      </c>
      <c r="H33" s="216">
        <f t="shared" si="2"/>
        <v>0</v>
      </c>
      <c r="I33" s="216">
        <f t="shared" si="2"/>
        <v>0</v>
      </c>
      <c r="J33" s="216">
        <f t="shared" si="2"/>
        <v>0</v>
      </c>
      <c r="K33" s="217">
        <f t="shared" si="2"/>
        <v>0</v>
      </c>
      <c r="L33" s="214">
        <v>120</v>
      </c>
      <c r="M33" s="215">
        <f>SUM(M10,M16,M22,M29)</f>
        <v>0</v>
      </c>
      <c r="N33" s="276">
        <f>M33/L33</f>
        <v>0</v>
      </c>
      <c r="O33" s="888" t="s">
        <v>729</v>
      </c>
      <c r="P33" s="1089"/>
      <c r="Q33" s="1089"/>
      <c r="R33" s="1089"/>
      <c r="S33" s="1089"/>
      <c r="T33" s="1089"/>
      <c r="U33" s="1089"/>
      <c r="V33" s="1089"/>
      <c r="W33" s="1090"/>
    </row>
    <row r="34" spans="1:23">
      <c r="A34" s="81"/>
      <c r="B34" s="104"/>
      <c r="C34" s="104"/>
      <c r="D34" s="104"/>
      <c r="E34" s="107"/>
      <c r="F34" s="107"/>
      <c r="G34" s="107"/>
      <c r="H34" s="107"/>
      <c r="I34" s="107"/>
      <c r="J34" s="107"/>
      <c r="K34" s="104"/>
      <c r="L34" s="104"/>
      <c r="M34" s="104"/>
      <c r="N34" s="104"/>
      <c r="O34" s="104"/>
      <c r="P34" s="104"/>
      <c r="Q34" s="104"/>
      <c r="R34" s="104"/>
      <c r="S34" s="104"/>
      <c r="T34" s="104"/>
      <c r="U34" s="104"/>
      <c r="V34" s="104"/>
      <c r="W34" s="108"/>
    </row>
    <row r="35" spans="1:23">
      <c r="A35" s="81"/>
      <c r="B35" s="104"/>
      <c r="C35" s="104"/>
      <c r="D35" s="104"/>
      <c r="E35" s="104"/>
      <c r="F35" s="104"/>
      <c r="G35" s="104"/>
      <c r="H35" s="104"/>
      <c r="I35" s="104"/>
      <c r="J35" s="104"/>
      <c r="K35" s="104"/>
      <c r="L35" s="104"/>
      <c r="M35" s="104"/>
      <c r="N35" s="104"/>
      <c r="O35" s="104"/>
      <c r="P35" s="104"/>
      <c r="Q35" s="104"/>
      <c r="R35" s="104"/>
      <c r="S35" s="104"/>
      <c r="T35" s="104"/>
      <c r="U35" s="104"/>
      <c r="V35" s="104"/>
      <c r="W35" s="108"/>
    </row>
    <row r="36" spans="1:23">
      <c r="A36" s="81"/>
      <c r="B36" s="104"/>
      <c r="C36" s="104"/>
      <c r="D36" s="104"/>
      <c r="E36" s="104"/>
      <c r="F36" s="104"/>
      <c r="G36" s="104"/>
      <c r="H36" s="104"/>
      <c r="I36" s="104"/>
      <c r="J36" s="104"/>
      <c r="K36" s="104"/>
      <c r="L36" s="104"/>
      <c r="M36" s="104"/>
      <c r="N36" s="104"/>
      <c r="O36" s="104"/>
      <c r="P36" s="104"/>
      <c r="Q36" s="104"/>
      <c r="R36" s="104"/>
      <c r="S36" s="104"/>
      <c r="T36" s="104"/>
      <c r="U36" s="104"/>
      <c r="V36" s="104"/>
      <c r="W36" s="108"/>
    </row>
    <row r="37" spans="1:23">
      <c r="A37" s="109"/>
      <c r="B37" s="105"/>
      <c r="C37" s="105"/>
      <c r="D37" s="105"/>
      <c r="E37" s="105"/>
      <c r="F37" s="105"/>
      <c r="G37" s="105"/>
      <c r="H37" s="105"/>
      <c r="I37" s="105"/>
      <c r="J37" s="105"/>
      <c r="K37" s="105"/>
      <c r="L37" s="105"/>
      <c r="M37" s="105"/>
      <c r="N37" s="105"/>
      <c r="O37" s="105"/>
      <c r="P37" s="105"/>
      <c r="Q37" s="105"/>
      <c r="R37" s="105"/>
      <c r="S37" s="105"/>
      <c r="T37" s="105"/>
      <c r="U37" s="105"/>
      <c r="V37" s="105"/>
      <c r="W37" s="110"/>
    </row>
    <row r="38" spans="1:23">
      <c r="A38" s="94"/>
      <c r="B38" s="94"/>
      <c r="C38" s="94"/>
      <c r="D38" s="94"/>
      <c r="E38" s="94"/>
      <c r="F38" s="94"/>
      <c r="G38" s="94"/>
      <c r="H38" s="94"/>
      <c r="I38" s="94"/>
      <c r="J38" s="94"/>
      <c r="K38" s="94"/>
      <c r="L38" s="94"/>
      <c r="M38" s="94"/>
      <c r="N38" s="94"/>
      <c r="O38" s="94"/>
      <c r="P38" s="94"/>
      <c r="Q38" s="94"/>
      <c r="R38" s="94"/>
      <c r="S38" s="94"/>
      <c r="T38" s="94"/>
      <c r="U38" s="94"/>
      <c r="V38" s="94"/>
      <c r="W38" s="94"/>
    </row>
    <row r="39" spans="1:23">
      <c r="A39" s="94"/>
      <c r="B39" s="94"/>
      <c r="C39" s="94"/>
      <c r="D39" s="94"/>
      <c r="E39" s="94"/>
      <c r="F39" s="94"/>
      <c r="G39" s="94"/>
      <c r="H39" s="94"/>
      <c r="I39" s="94"/>
      <c r="J39" s="94"/>
      <c r="K39" s="94"/>
      <c r="L39" s="94"/>
      <c r="M39" s="94"/>
      <c r="N39" s="94"/>
      <c r="O39" s="94"/>
      <c r="P39" s="94"/>
      <c r="Q39" s="94"/>
      <c r="R39" s="94"/>
      <c r="S39" s="94"/>
      <c r="T39" s="94"/>
      <c r="U39" s="94"/>
      <c r="V39" s="94"/>
      <c r="W39" s="94"/>
    </row>
    <row r="40" spans="1:23">
      <c r="A40" s="94"/>
      <c r="B40" s="94"/>
      <c r="C40" s="94"/>
      <c r="D40" s="94"/>
      <c r="E40" s="94"/>
      <c r="F40" s="94"/>
      <c r="G40" s="94"/>
      <c r="H40" s="94"/>
      <c r="I40" s="94"/>
      <c r="J40" s="94"/>
      <c r="K40" s="94"/>
      <c r="L40" s="94"/>
      <c r="M40" s="94"/>
      <c r="N40" s="94"/>
      <c r="O40" s="94"/>
      <c r="P40" s="94"/>
      <c r="Q40" s="94"/>
      <c r="R40" s="94"/>
      <c r="S40" s="94"/>
      <c r="T40" s="94"/>
      <c r="U40" s="94"/>
      <c r="V40" s="94"/>
      <c r="W40" s="94"/>
    </row>
    <row r="41" spans="1:23">
      <c r="A41" s="94"/>
      <c r="B41" s="94"/>
      <c r="C41" s="94"/>
      <c r="D41" s="94"/>
      <c r="E41" s="94"/>
      <c r="F41" s="94"/>
      <c r="G41" s="94"/>
      <c r="H41" s="94"/>
      <c r="I41" s="94"/>
      <c r="J41" s="94"/>
      <c r="K41" s="94"/>
      <c r="L41" s="94"/>
      <c r="M41" s="94"/>
      <c r="N41" s="94"/>
      <c r="O41" s="94"/>
      <c r="P41" s="94"/>
      <c r="Q41" s="94"/>
      <c r="R41" s="94"/>
      <c r="S41" s="94"/>
      <c r="T41" s="94"/>
      <c r="U41" s="94"/>
      <c r="V41" s="94"/>
      <c r="W41" s="94"/>
    </row>
    <row r="42" spans="1:23">
      <c r="A42" s="94"/>
      <c r="B42" s="94"/>
      <c r="C42" s="94"/>
      <c r="D42" s="94"/>
      <c r="E42" s="94"/>
      <c r="F42" s="94"/>
      <c r="G42" s="94"/>
      <c r="H42" s="94"/>
      <c r="I42" s="94"/>
      <c r="J42" s="94"/>
      <c r="K42" s="94"/>
      <c r="L42" s="94"/>
      <c r="M42" s="94"/>
      <c r="N42" s="94"/>
      <c r="O42" s="94"/>
      <c r="P42" s="94"/>
      <c r="Q42" s="94"/>
      <c r="R42" s="94"/>
      <c r="S42" s="94"/>
      <c r="T42" s="94"/>
      <c r="U42" s="94"/>
      <c r="V42" s="94"/>
      <c r="W42" s="94"/>
    </row>
    <row r="43" spans="1:23">
      <c r="A43" s="94"/>
      <c r="B43" s="94"/>
      <c r="C43" s="94"/>
      <c r="D43" s="94"/>
      <c r="E43" s="94"/>
      <c r="F43" s="94"/>
      <c r="G43" s="94"/>
      <c r="H43" s="94"/>
      <c r="I43" s="94"/>
      <c r="J43" s="94"/>
      <c r="K43" s="94"/>
      <c r="L43" s="94"/>
      <c r="M43" s="94"/>
      <c r="N43" s="94"/>
      <c r="O43" s="94"/>
      <c r="P43" s="94"/>
      <c r="Q43" s="94"/>
      <c r="R43" s="94"/>
      <c r="S43" s="94"/>
      <c r="T43" s="94"/>
      <c r="U43" s="94"/>
      <c r="V43" s="94"/>
      <c r="W43" s="94"/>
    </row>
    <row r="44" spans="1:23">
      <c r="A44" s="94"/>
      <c r="B44" s="94"/>
      <c r="C44" s="94"/>
      <c r="D44" s="94"/>
      <c r="E44" s="94"/>
      <c r="F44" s="94"/>
      <c r="G44" s="94"/>
      <c r="H44" s="94"/>
      <c r="I44" s="94"/>
      <c r="J44" s="94"/>
      <c r="K44" s="94"/>
      <c r="L44" s="94"/>
      <c r="M44" s="94"/>
      <c r="N44" s="94"/>
      <c r="O44" s="94"/>
      <c r="P44" s="94"/>
      <c r="Q44" s="94"/>
      <c r="R44" s="94"/>
      <c r="S44" s="94"/>
      <c r="T44" s="94"/>
      <c r="U44" s="94"/>
      <c r="V44" s="94"/>
      <c r="W44" s="94"/>
    </row>
  </sheetData>
  <mergeCells count="255">
    <mergeCell ref="O29:O30"/>
    <mergeCell ref="P29:P30"/>
    <mergeCell ref="Q29:Q30"/>
    <mergeCell ref="R29:R30"/>
    <mergeCell ref="S29:S30"/>
    <mergeCell ref="T29:T30"/>
    <mergeCell ref="U29:U30"/>
    <mergeCell ref="V29:V30"/>
    <mergeCell ref="W29:W30"/>
    <mergeCell ref="Q25:Q26"/>
    <mergeCell ref="R25:R26"/>
    <mergeCell ref="S25:S26"/>
    <mergeCell ref="T25:T26"/>
    <mergeCell ref="U25:U26"/>
    <mergeCell ref="V25:V26"/>
    <mergeCell ref="W25:W26"/>
    <mergeCell ref="O22:O24"/>
    <mergeCell ref="P22:P24"/>
    <mergeCell ref="Q22:Q24"/>
    <mergeCell ref="R22:R24"/>
    <mergeCell ref="S22:S24"/>
    <mergeCell ref="T22:T24"/>
    <mergeCell ref="U22:U24"/>
    <mergeCell ref="V22:V24"/>
    <mergeCell ref="W22:W24"/>
    <mergeCell ref="A9:A11"/>
    <mergeCell ref="B9:B11"/>
    <mergeCell ref="A21:A24"/>
    <mergeCell ref="B21:B24"/>
    <mergeCell ref="A15:A17"/>
    <mergeCell ref="B15:B17"/>
    <mergeCell ref="A27:A30"/>
    <mergeCell ref="B27:B30"/>
    <mergeCell ref="G22:G24"/>
    <mergeCell ref="E18:E19"/>
    <mergeCell ref="G18:G19"/>
    <mergeCell ref="G25:G26"/>
    <mergeCell ref="E14:E15"/>
    <mergeCell ref="G14:G15"/>
    <mergeCell ref="E10:E11"/>
    <mergeCell ref="F10:F11"/>
    <mergeCell ref="E16:E17"/>
    <mergeCell ref="I25:I26"/>
    <mergeCell ref="G27:G28"/>
    <mergeCell ref="I27:I28"/>
    <mergeCell ref="E22:E24"/>
    <mergeCell ref="F22:F24"/>
    <mergeCell ref="K27:K28"/>
    <mergeCell ref="I22:I24"/>
    <mergeCell ref="N27:N28"/>
    <mergeCell ref="L25:L26"/>
    <mergeCell ref="L27:L28"/>
    <mergeCell ref="H22:H24"/>
    <mergeCell ref="P20:P21"/>
    <mergeCell ref="Q20:Q21"/>
    <mergeCell ref="R20:R21"/>
    <mergeCell ref="S20:S21"/>
    <mergeCell ref="T20:T21"/>
    <mergeCell ref="U20:U21"/>
    <mergeCell ref="S18:S19"/>
    <mergeCell ref="T18:T19"/>
    <mergeCell ref="U18:U19"/>
    <mergeCell ref="V18:V19"/>
    <mergeCell ref="W18:W19"/>
    <mergeCell ref="V20:V21"/>
    <mergeCell ref="W20:W21"/>
    <mergeCell ref="Q14:Q15"/>
    <mergeCell ref="R14:R15"/>
    <mergeCell ref="S14:S15"/>
    <mergeCell ref="T14:T15"/>
    <mergeCell ref="U14:U15"/>
    <mergeCell ref="V14:V15"/>
    <mergeCell ref="W14:W15"/>
    <mergeCell ref="S16:S17"/>
    <mergeCell ref="T16:T17"/>
    <mergeCell ref="U16:U17"/>
    <mergeCell ref="V16:V17"/>
    <mergeCell ref="W16:W17"/>
    <mergeCell ref="Q16:Q17"/>
    <mergeCell ref="R16:R17"/>
    <mergeCell ref="Q18:Q19"/>
    <mergeCell ref="R18:R19"/>
    <mergeCell ref="S12:S13"/>
    <mergeCell ref="T12:T13"/>
    <mergeCell ref="U12:U13"/>
    <mergeCell ref="V12:V13"/>
    <mergeCell ref="O12:O13"/>
    <mergeCell ref="P12:P13"/>
    <mergeCell ref="Q12:Q13"/>
    <mergeCell ref="R12:R13"/>
    <mergeCell ref="W12:W13"/>
    <mergeCell ref="T8:T9"/>
    <mergeCell ref="U8:U9"/>
    <mergeCell ref="V8:V9"/>
    <mergeCell ref="O8:O9"/>
    <mergeCell ref="P8:P9"/>
    <mergeCell ref="Q8:Q9"/>
    <mergeCell ref="R8:R9"/>
    <mergeCell ref="W8:W9"/>
    <mergeCell ref="O10:O11"/>
    <mergeCell ref="P10:P11"/>
    <mergeCell ref="Q10:Q11"/>
    <mergeCell ref="R10:R11"/>
    <mergeCell ref="S10:S11"/>
    <mergeCell ref="T10:T11"/>
    <mergeCell ref="U10:U11"/>
    <mergeCell ref="V10:V11"/>
    <mergeCell ref="W10:W11"/>
    <mergeCell ref="T3:W3"/>
    <mergeCell ref="A1:B1"/>
    <mergeCell ref="P6:P7"/>
    <mergeCell ref="Q6:Q7"/>
    <mergeCell ref="R6:R7"/>
    <mergeCell ref="S6:S7"/>
    <mergeCell ref="M6:M7"/>
    <mergeCell ref="N6:N7"/>
    <mergeCell ref="J1:K1"/>
    <mergeCell ref="L6:L7"/>
    <mergeCell ref="U6:U7"/>
    <mergeCell ref="V6:V7"/>
    <mergeCell ref="T6:T7"/>
    <mergeCell ref="W6:W7"/>
    <mergeCell ref="T1:W1"/>
    <mergeCell ref="A2:B2"/>
    <mergeCell ref="E2:E3"/>
    <mergeCell ref="O2:S2"/>
    <mergeCell ref="T2:W2"/>
    <mergeCell ref="H6:H7"/>
    <mergeCell ref="H1:I1"/>
    <mergeCell ref="F2:G2"/>
    <mergeCell ref="H2:I2"/>
    <mergeCell ref="G6:G7"/>
    <mergeCell ref="O1:S1"/>
    <mergeCell ref="O6:O7"/>
    <mergeCell ref="E6:E7"/>
    <mergeCell ref="E8:E9"/>
    <mergeCell ref="F8:F9"/>
    <mergeCell ref="H8:H9"/>
    <mergeCell ref="K8:K9"/>
    <mergeCell ref="L8:L9"/>
    <mergeCell ref="J6:J7"/>
    <mergeCell ref="J8:J9"/>
    <mergeCell ref="N8:N9"/>
    <mergeCell ref="M8:M9"/>
    <mergeCell ref="O3:S3"/>
    <mergeCell ref="S8:S9"/>
    <mergeCell ref="J2:K3"/>
    <mergeCell ref="K6:K7"/>
    <mergeCell ref="I6:I7"/>
    <mergeCell ref="F6:F7"/>
    <mergeCell ref="F1:G1"/>
    <mergeCell ref="H10:H11"/>
    <mergeCell ref="M10:M11"/>
    <mergeCell ref="F12:F13"/>
    <mergeCell ref="G12:G13"/>
    <mergeCell ref="I10:I11"/>
    <mergeCell ref="L10:L11"/>
    <mergeCell ref="M12:M13"/>
    <mergeCell ref="N12:N13"/>
    <mergeCell ref="N10:N11"/>
    <mergeCell ref="J10:J11"/>
    <mergeCell ref="J12:J13"/>
    <mergeCell ref="L12:L13"/>
    <mergeCell ref="I12:I13"/>
    <mergeCell ref="H12:H13"/>
    <mergeCell ref="K12:K13"/>
    <mergeCell ref="K10:K11"/>
    <mergeCell ref="G10:G11"/>
    <mergeCell ref="H16:H17"/>
    <mergeCell ref="F16:F17"/>
    <mergeCell ref="K18:K19"/>
    <mergeCell ref="L18:L19"/>
    <mergeCell ref="J18:J19"/>
    <mergeCell ref="P18:P19"/>
    <mergeCell ref="M14:M15"/>
    <mergeCell ref="F14:F15"/>
    <mergeCell ref="J14:J15"/>
    <mergeCell ref="M16:M17"/>
    <mergeCell ref="K16:K17"/>
    <mergeCell ref="L16:L17"/>
    <mergeCell ref="G16:G17"/>
    <mergeCell ref="I16:I17"/>
    <mergeCell ref="N16:N17"/>
    <mergeCell ref="L14:L15"/>
    <mergeCell ref="I14:I15"/>
    <mergeCell ref="N14:N15"/>
    <mergeCell ref="K14:K15"/>
    <mergeCell ref="O14:O15"/>
    <mergeCell ref="P14:P15"/>
    <mergeCell ref="O16:O17"/>
    <mergeCell ref="P16:P17"/>
    <mergeCell ref="M18:M19"/>
    <mergeCell ref="H20:H21"/>
    <mergeCell ref="N20:N21"/>
    <mergeCell ref="N18:N19"/>
    <mergeCell ref="O18:O19"/>
    <mergeCell ref="K20:K21"/>
    <mergeCell ref="K22:K24"/>
    <mergeCell ref="L22:L24"/>
    <mergeCell ref="I20:I21"/>
    <mergeCell ref="M20:M21"/>
    <mergeCell ref="J20:J21"/>
    <mergeCell ref="J22:J24"/>
    <mergeCell ref="L20:L21"/>
    <mergeCell ref="I18:I19"/>
    <mergeCell ref="H18:H19"/>
    <mergeCell ref="O20:O21"/>
    <mergeCell ref="L29:L30"/>
    <mergeCell ref="K25:K26"/>
    <mergeCell ref="K29:K30"/>
    <mergeCell ref="O33:W33"/>
    <mergeCell ref="M22:M24"/>
    <mergeCell ref="M25:M26"/>
    <mergeCell ref="M27:M28"/>
    <mergeCell ref="M29:M30"/>
    <mergeCell ref="N25:N26"/>
    <mergeCell ref="N22:N24"/>
    <mergeCell ref="N29:N30"/>
    <mergeCell ref="O31:W31"/>
    <mergeCell ref="O32:W32"/>
    <mergeCell ref="O27:O28"/>
    <mergeCell ref="P27:P28"/>
    <mergeCell ref="Q27:Q28"/>
    <mergeCell ref="R27:R28"/>
    <mergeCell ref="S27:S28"/>
    <mergeCell ref="T27:T28"/>
    <mergeCell ref="U27:U28"/>
    <mergeCell ref="V27:V28"/>
    <mergeCell ref="W27:W28"/>
    <mergeCell ref="O25:O26"/>
    <mergeCell ref="P25:P26"/>
    <mergeCell ref="D1:D2"/>
    <mergeCell ref="F25:F26"/>
    <mergeCell ref="H27:H28"/>
    <mergeCell ref="F27:F28"/>
    <mergeCell ref="J27:J28"/>
    <mergeCell ref="I29:I30"/>
    <mergeCell ref="E25:E26"/>
    <mergeCell ref="E27:E28"/>
    <mergeCell ref="G29:G30"/>
    <mergeCell ref="E29:E30"/>
    <mergeCell ref="F29:F30"/>
    <mergeCell ref="E20:E21"/>
    <mergeCell ref="F20:F21"/>
    <mergeCell ref="J16:J17"/>
    <mergeCell ref="F18:F19"/>
    <mergeCell ref="G20:G21"/>
    <mergeCell ref="I8:I9"/>
    <mergeCell ref="G8:G9"/>
    <mergeCell ref="H29:H30"/>
    <mergeCell ref="J25:J26"/>
    <mergeCell ref="H25:H26"/>
    <mergeCell ref="J29:J30"/>
    <mergeCell ref="H14:H15"/>
    <mergeCell ref="E12:E13"/>
  </mergeCells>
  <phoneticPr fontId="2" type="noConversion"/>
  <conditionalFormatting sqref="O6:O21">
    <cfRule type="expression" dxfId="586" priority="65">
      <formula>N6&lt;30%</formula>
    </cfRule>
  </conditionalFormatting>
  <conditionalFormatting sqref="O6:P21">
    <cfRule type="expression" dxfId="585" priority="64">
      <formula>AND($N6&gt;=30%,N6&lt;70%)</formula>
    </cfRule>
  </conditionalFormatting>
  <conditionalFormatting sqref="O6:T21">
    <cfRule type="expression" dxfId="584" priority="63">
      <formula>$N6&gt;=70%</formula>
    </cfRule>
  </conditionalFormatting>
  <conditionalFormatting sqref="Q6:Q21">
    <cfRule type="expression" dxfId="583" priority="62">
      <formula>AND($N6&gt;=40%,$N6&lt;70%)</formula>
    </cfRule>
  </conditionalFormatting>
  <conditionalFormatting sqref="R6:R21">
    <cfRule type="expression" dxfId="582" priority="61">
      <formula>AND($N6&gt;=50%,$N6&lt;70%)</formula>
    </cfRule>
  </conditionalFormatting>
  <conditionalFormatting sqref="S6:S21">
    <cfRule type="expression" dxfId="581" priority="60">
      <formula>AND($N6&gt;=60%,$N6&lt;70%)</formula>
    </cfRule>
  </conditionalFormatting>
  <conditionalFormatting sqref="U6:U21">
    <cfRule type="expression" dxfId="580" priority="59">
      <formula>$N6&gt;=80%</formula>
    </cfRule>
  </conditionalFormatting>
  <conditionalFormatting sqref="V6:V21">
    <cfRule type="expression" dxfId="579" priority="58">
      <formula>$N6&gt;=90%</formula>
    </cfRule>
  </conditionalFormatting>
  <conditionalFormatting sqref="W6:W21">
    <cfRule type="expression" dxfId="578" priority="57">
      <formula>$N6&gt;=100%</formula>
    </cfRule>
  </conditionalFormatting>
  <conditionalFormatting sqref="O22">
    <cfRule type="expression" dxfId="577" priority="47">
      <formula>N22&lt;30%</formula>
    </cfRule>
  </conditionalFormatting>
  <conditionalFormatting sqref="O22">
    <cfRule type="expression" dxfId="576" priority="46">
      <formula>AND($N22&gt;=30%,N22&lt;70%)</formula>
    </cfRule>
  </conditionalFormatting>
  <conditionalFormatting sqref="O22">
    <cfRule type="expression" dxfId="575" priority="45">
      <formula>$N22&gt;=70%</formula>
    </cfRule>
  </conditionalFormatting>
  <conditionalFormatting sqref="P22">
    <cfRule type="expression" dxfId="574" priority="35">
      <formula>AND($N22&gt;=30%,O22&lt;70%)</formula>
    </cfRule>
  </conditionalFormatting>
  <conditionalFormatting sqref="P22:T22">
    <cfRule type="expression" dxfId="573" priority="34">
      <formula>$N22&gt;=70%</formula>
    </cfRule>
  </conditionalFormatting>
  <conditionalFormatting sqref="Q22">
    <cfRule type="expression" dxfId="572" priority="33">
      <formula>AND($N22&gt;=40%,$N22&lt;70%)</formula>
    </cfRule>
  </conditionalFormatting>
  <conditionalFormatting sqref="R22">
    <cfRule type="expression" dxfId="571" priority="32">
      <formula>AND($N22&gt;=50%,$N22&lt;70%)</formula>
    </cfRule>
  </conditionalFormatting>
  <conditionalFormatting sqref="S22">
    <cfRule type="expression" dxfId="570" priority="31">
      <formula>AND($N22&gt;=60%,$N22&lt;70%)</formula>
    </cfRule>
  </conditionalFormatting>
  <conditionalFormatting sqref="U22">
    <cfRule type="expression" dxfId="569" priority="30">
      <formula>$N22&gt;=80%</formula>
    </cfRule>
  </conditionalFormatting>
  <conditionalFormatting sqref="V22">
    <cfRule type="expression" dxfId="568" priority="29">
      <formula>$N22&gt;=90%</formula>
    </cfRule>
  </conditionalFormatting>
  <conditionalFormatting sqref="W22">
    <cfRule type="expression" dxfId="567" priority="28">
      <formula>$N22&gt;=100%</formula>
    </cfRule>
  </conditionalFormatting>
  <conditionalFormatting sqref="O25:O26">
    <cfRule type="expression" dxfId="566" priority="27">
      <formula>N25&lt;30%</formula>
    </cfRule>
  </conditionalFormatting>
  <conditionalFormatting sqref="O25:P26">
    <cfRule type="expression" dxfId="565" priority="26">
      <formula>AND($N25&gt;=30%,N25&lt;70%)</formula>
    </cfRule>
  </conditionalFormatting>
  <conditionalFormatting sqref="O25:T26">
    <cfRule type="expression" dxfId="564" priority="25">
      <formula>$N25&gt;=70%</formula>
    </cfRule>
  </conditionalFormatting>
  <conditionalFormatting sqref="Q25:Q26">
    <cfRule type="expression" dxfId="563" priority="24">
      <formula>AND($N25&gt;=40%,$N25&lt;70%)</formula>
    </cfRule>
  </conditionalFormatting>
  <conditionalFormatting sqref="R25:R26">
    <cfRule type="expression" dxfId="562" priority="23">
      <formula>AND($N25&gt;=50%,$N25&lt;70%)</formula>
    </cfRule>
  </conditionalFormatting>
  <conditionalFormatting sqref="S25:S26">
    <cfRule type="expression" dxfId="561" priority="22">
      <formula>AND($N25&gt;=60%,$N25&lt;70%)</formula>
    </cfRule>
  </conditionalFormatting>
  <conditionalFormatting sqref="U25:U26">
    <cfRule type="expression" dxfId="560" priority="21">
      <formula>$N25&gt;=80%</formula>
    </cfRule>
  </conditionalFormatting>
  <conditionalFormatting sqref="V25:V26">
    <cfRule type="expression" dxfId="559" priority="20">
      <formula>$N25&gt;=90%</formula>
    </cfRule>
  </conditionalFormatting>
  <conditionalFormatting sqref="W25:W26">
    <cfRule type="expression" dxfId="558" priority="19">
      <formula>$N25&gt;=100%</formula>
    </cfRule>
  </conditionalFormatting>
  <conditionalFormatting sqref="O27:O28">
    <cfRule type="expression" dxfId="557" priority="18">
      <formula>N27&lt;30%</formula>
    </cfRule>
  </conditionalFormatting>
  <conditionalFormatting sqref="O27:P28">
    <cfRule type="expression" dxfId="556" priority="17">
      <formula>AND($N27&gt;=30%,N27&lt;70%)</formula>
    </cfRule>
  </conditionalFormatting>
  <conditionalFormatting sqref="O27:T28">
    <cfRule type="expression" dxfId="555" priority="16">
      <formula>$N27&gt;=70%</formula>
    </cfRule>
  </conditionalFormatting>
  <conditionalFormatting sqref="Q27:Q28">
    <cfRule type="expression" dxfId="554" priority="15">
      <formula>AND($N27&gt;=40%,$N27&lt;70%)</formula>
    </cfRule>
  </conditionalFormatting>
  <conditionalFormatting sqref="R27:R28">
    <cfRule type="expression" dxfId="553" priority="14">
      <formula>AND($N27&gt;=50%,$N27&lt;70%)</formula>
    </cfRule>
  </conditionalFormatting>
  <conditionalFormatting sqref="S27:S28">
    <cfRule type="expression" dxfId="552" priority="13">
      <formula>AND($N27&gt;=60%,$N27&lt;70%)</formula>
    </cfRule>
  </conditionalFormatting>
  <conditionalFormatting sqref="U27:U28">
    <cfRule type="expression" dxfId="551" priority="12">
      <formula>$N27&gt;=80%</formula>
    </cfRule>
  </conditionalFormatting>
  <conditionalFormatting sqref="V27:V28">
    <cfRule type="expression" dxfId="550" priority="11">
      <formula>$N27&gt;=90%</formula>
    </cfRule>
  </conditionalFormatting>
  <conditionalFormatting sqref="W27:W28">
    <cfRule type="expression" dxfId="549" priority="10">
      <formula>$N27&gt;=100%</formula>
    </cfRule>
  </conditionalFormatting>
  <conditionalFormatting sqref="O29:O30">
    <cfRule type="expression" dxfId="548" priority="9">
      <formula>N29&lt;30%</formula>
    </cfRule>
  </conditionalFormatting>
  <conditionalFormatting sqref="O29:P30">
    <cfRule type="expression" dxfId="547" priority="8">
      <formula>AND($N29&gt;=30%,N29&lt;70%)</formula>
    </cfRule>
  </conditionalFormatting>
  <conditionalFormatting sqref="O29:T30">
    <cfRule type="expression" dxfId="546" priority="7">
      <formula>$N29&gt;=70%</formula>
    </cfRule>
  </conditionalFormatting>
  <conditionalFormatting sqref="Q29:Q30">
    <cfRule type="expression" dxfId="545" priority="6">
      <formula>AND($N29&gt;=40%,$N29&lt;70%)</formula>
    </cfRule>
  </conditionalFormatting>
  <conditionalFormatting sqref="R29:R30">
    <cfRule type="expression" dxfId="544" priority="5">
      <formula>AND($N29&gt;=50%,$N29&lt;70%)</formula>
    </cfRule>
  </conditionalFormatting>
  <conditionalFormatting sqref="S29:S30">
    <cfRule type="expression" dxfId="543" priority="4">
      <formula>AND($N29&gt;=60%,$N29&lt;70%)</formula>
    </cfRule>
  </conditionalFormatting>
  <conditionalFormatting sqref="U29:U30">
    <cfRule type="expression" dxfId="542" priority="3">
      <formula>$N29&gt;=80%</formula>
    </cfRule>
  </conditionalFormatting>
  <conditionalFormatting sqref="V29:V30">
    <cfRule type="expression" dxfId="541" priority="2">
      <formula>$N29&gt;=90%</formula>
    </cfRule>
  </conditionalFormatting>
  <conditionalFormatting sqref="W29:W30">
    <cfRule type="expression" dxfId="540" priority="1">
      <formula>$N29&gt;=100%</formula>
    </cfRule>
  </conditionalFormatting>
  <printOptions horizontalCentered="1"/>
  <pageMargins left="0" right="0" top="0.25" bottom="0.61" header="0.24" footer="0.24"/>
  <pageSetup scale="65" orientation="landscape" r:id="rId1"/>
  <headerFooter alignWithMargins="0">
    <oddFooter xml:space="preserve">&amp;L&amp;"Arial,Bold"&amp;A&amp;R&amp;8Page &amp;P of &amp;N
Printed: &amp;D-&amp;T&amp;10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W44"/>
  <sheetViews>
    <sheetView view="pageBreakPreview" zoomScaleNormal="100" zoomScaleSheetLayoutView="100" workbookViewId="0">
      <selection activeCell="B4" sqref="B4"/>
    </sheetView>
  </sheetViews>
  <sheetFormatPr defaultRowHeight="12.75"/>
  <cols>
    <col min="1" max="1" width="45" customWidth="1"/>
    <col min="2" max="2" width="35.5703125" customWidth="1"/>
    <col min="3" max="3" width="13" customWidth="1"/>
    <col min="4" max="4" width="13.28515625" customWidth="1"/>
    <col min="6" max="7" width="5" customWidth="1"/>
    <col min="8" max="9" width="4.85546875" customWidth="1"/>
    <col min="10" max="10" width="5.5703125" customWidth="1"/>
    <col min="11" max="11" width="4.85546875" customWidth="1"/>
    <col min="12" max="12" width="11.140625" customWidth="1"/>
    <col min="15" max="15" width="4.42578125" customWidth="1"/>
    <col min="16" max="16" width="3.42578125" customWidth="1"/>
    <col min="17" max="17" width="3" customWidth="1"/>
    <col min="18" max="18" width="3.140625" customWidth="1"/>
    <col min="19" max="19" width="3.42578125" customWidth="1"/>
    <col min="20" max="20" width="3.5703125" customWidth="1"/>
    <col min="21" max="21" width="2.85546875" customWidth="1"/>
    <col min="22" max="22" width="3.28515625" customWidth="1"/>
    <col min="23" max="23" width="2.85546875" customWidth="1"/>
  </cols>
  <sheetData>
    <row r="1" spans="1:23" ht="27.6" customHeight="1">
      <c r="A1" s="1029" t="s">
        <v>329</v>
      </c>
      <c r="B1" s="871"/>
      <c r="D1" s="1038" t="s">
        <v>1244</v>
      </c>
      <c r="E1" s="301"/>
      <c r="F1" s="1104" t="s">
        <v>357</v>
      </c>
      <c r="G1" s="1105"/>
      <c r="H1" s="1104" t="s">
        <v>360</v>
      </c>
      <c r="I1" s="1105"/>
      <c r="J1" s="1072" t="s">
        <v>295</v>
      </c>
      <c r="K1" s="1008"/>
      <c r="L1" s="54" t="s">
        <v>288</v>
      </c>
      <c r="M1" s="78"/>
      <c r="N1" s="53"/>
      <c r="O1" s="1004" t="s">
        <v>300</v>
      </c>
      <c r="P1" s="1004"/>
      <c r="Q1" s="1004"/>
      <c r="R1" s="1004"/>
      <c r="S1" s="1004"/>
      <c r="T1" s="1004" t="s">
        <v>301</v>
      </c>
      <c r="U1" s="1004"/>
      <c r="V1" s="1004"/>
      <c r="W1" s="1008"/>
    </row>
    <row r="2" spans="1:23" ht="38.450000000000003" customHeight="1">
      <c r="A2" s="1029" t="s">
        <v>718</v>
      </c>
      <c r="B2" s="871"/>
      <c r="C2" s="202"/>
      <c r="D2" s="1039"/>
      <c r="E2" s="1061"/>
      <c r="F2" s="1034" t="s">
        <v>358</v>
      </c>
      <c r="G2" s="1035"/>
      <c r="H2" s="1036" t="s">
        <v>359</v>
      </c>
      <c r="I2" s="1037"/>
      <c r="J2" s="1073" t="s">
        <v>755</v>
      </c>
      <c r="K2" s="1043"/>
      <c r="L2" s="56" t="s">
        <v>292</v>
      </c>
      <c r="M2" s="61"/>
      <c r="N2" s="4" t="s">
        <v>297</v>
      </c>
      <c r="O2" s="871" t="s">
        <v>299</v>
      </c>
      <c r="P2" s="871"/>
      <c r="Q2" s="871"/>
      <c r="R2" s="871"/>
      <c r="S2" s="871"/>
      <c r="T2" s="871" t="s">
        <v>302</v>
      </c>
      <c r="U2" s="871"/>
      <c r="V2" s="871"/>
      <c r="W2" s="1043"/>
    </row>
    <row r="3" spans="1:23" ht="27" customHeight="1">
      <c r="A3" s="742" t="s">
        <v>690</v>
      </c>
      <c r="B3" s="741" t="str">
        <f>CONCATENATE('Supplier Information'!B5)</f>
        <v xml:space="preserve"> </v>
      </c>
      <c r="C3" s="423" t="s">
        <v>973</v>
      </c>
      <c r="D3" s="423" t="s">
        <v>974</v>
      </c>
      <c r="E3" s="1062"/>
      <c r="F3" s="232"/>
      <c r="G3" s="233"/>
      <c r="H3" s="234"/>
      <c r="I3" s="205"/>
      <c r="J3" s="1084"/>
      <c r="K3" s="1085"/>
      <c r="L3" s="56" t="s">
        <v>296</v>
      </c>
      <c r="M3" s="57" t="s">
        <v>294</v>
      </c>
      <c r="N3" s="4" t="s">
        <v>298</v>
      </c>
      <c r="O3" s="1029" t="s">
        <v>726</v>
      </c>
      <c r="P3" s="871"/>
      <c r="Q3" s="871"/>
      <c r="R3" s="871"/>
      <c r="S3" s="871"/>
      <c r="T3" s="1029" t="s">
        <v>727</v>
      </c>
      <c r="U3" s="871"/>
      <c r="V3" s="871"/>
      <c r="W3" s="1043"/>
    </row>
    <row r="4" spans="1:23" ht="44.25" customHeight="1">
      <c r="A4" s="495" t="s">
        <v>719</v>
      </c>
      <c r="B4" s="495" t="s">
        <v>143</v>
      </c>
      <c r="C4" s="495" t="s">
        <v>720</v>
      </c>
      <c r="D4" s="495" t="s">
        <v>720</v>
      </c>
      <c r="E4" s="165"/>
      <c r="F4" s="360" t="s">
        <v>518</v>
      </c>
      <c r="G4" s="197" t="s">
        <v>519</v>
      </c>
      <c r="H4" s="360" t="s">
        <v>518</v>
      </c>
      <c r="I4" s="197" t="s">
        <v>519</v>
      </c>
      <c r="J4" s="365" t="s">
        <v>722</v>
      </c>
      <c r="K4" s="360" t="s">
        <v>723</v>
      </c>
      <c r="L4" s="161" t="s">
        <v>834</v>
      </c>
      <c r="M4" s="197" t="s">
        <v>756</v>
      </c>
      <c r="N4" s="166" t="s">
        <v>725</v>
      </c>
      <c r="O4" s="120">
        <v>0</v>
      </c>
      <c r="P4" s="362">
        <v>0.3</v>
      </c>
      <c r="Q4" s="271">
        <v>0.4</v>
      </c>
      <c r="R4" s="271">
        <v>0.5</v>
      </c>
      <c r="S4" s="271">
        <v>0.6</v>
      </c>
      <c r="T4" s="363">
        <v>0.7</v>
      </c>
      <c r="U4" s="363">
        <v>0.8</v>
      </c>
      <c r="V4" s="363">
        <v>0.9</v>
      </c>
      <c r="W4" s="58">
        <v>1</v>
      </c>
    </row>
    <row r="5" spans="1:23" ht="25.5">
      <c r="A5" s="496" t="s">
        <v>757</v>
      </c>
      <c r="B5" s="394"/>
      <c r="C5" s="394"/>
      <c r="D5" s="394"/>
      <c r="E5" s="80"/>
      <c r="F5" s="66"/>
      <c r="G5" s="66"/>
      <c r="H5" s="66"/>
      <c r="I5" s="66"/>
      <c r="J5" s="66"/>
      <c r="K5" s="60"/>
      <c r="L5" s="66"/>
      <c r="M5" s="60"/>
      <c r="N5" s="66"/>
      <c r="O5" s="66"/>
      <c r="P5" s="66"/>
      <c r="Q5" s="66"/>
      <c r="R5" s="66"/>
      <c r="S5" s="66"/>
      <c r="T5" s="66"/>
      <c r="U5" s="66"/>
      <c r="V5" s="66"/>
      <c r="W5" s="60"/>
    </row>
    <row r="6" spans="1:23">
      <c r="A6" s="460" t="s">
        <v>766</v>
      </c>
      <c r="B6" s="441" t="s">
        <v>777</v>
      </c>
      <c r="C6" s="443" t="s">
        <v>320</v>
      </c>
      <c r="D6" s="460">
        <v>8.6</v>
      </c>
      <c r="E6" s="1109" t="s">
        <v>966</v>
      </c>
      <c r="F6" s="1028"/>
      <c r="G6" s="1028"/>
      <c r="H6" s="1028"/>
      <c r="I6" s="1028"/>
      <c r="J6" s="1028"/>
      <c r="K6" s="1086"/>
      <c r="L6" s="1023">
        <v>30</v>
      </c>
      <c r="M6" s="1015">
        <f>'Supplier Self-Audit Fill-in'!H90</f>
        <v>0</v>
      </c>
      <c r="N6" s="1067">
        <f>M6/L6</f>
        <v>0</v>
      </c>
      <c r="O6" s="1004"/>
      <c r="P6" s="1004"/>
      <c r="Q6" s="1004"/>
      <c r="R6" s="1004"/>
      <c r="S6" s="1004"/>
      <c r="T6" s="1004"/>
      <c r="U6" s="1004"/>
      <c r="V6" s="1004"/>
      <c r="W6" s="1008"/>
    </row>
    <row r="7" spans="1:23" ht="15" customHeight="1">
      <c r="A7" s="459" t="s">
        <v>576</v>
      </c>
      <c r="B7" s="441" t="s">
        <v>778</v>
      </c>
      <c r="C7" s="444" t="s">
        <v>321</v>
      </c>
      <c r="D7" s="444"/>
      <c r="E7" s="1110"/>
      <c r="F7" s="1028"/>
      <c r="G7" s="1028"/>
      <c r="H7" s="1028"/>
      <c r="I7" s="1028"/>
      <c r="J7" s="1028"/>
      <c r="K7" s="1086"/>
      <c r="L7" s="1023"/>
      <c r="M7" s="1015"/>
      <c r="N7" s="1067"/>
      <c r="O7" s="1005"/>
      <c r="P7" s="1005"/>
      <c r="Q7" s="1005"/>
      <c r="R7" s="1005"/>
      <c r="S7" s="1005"/>
      <c r="T7" s="1005"/>
      <c r="U7" s="1005"/>
      <c r="V7" s="1005"/>
      <c r="W7" s="1009"/>
    </row>
    <row r="8" spans="1:23" ht="27" customHeight="1">
      <c r="A8" s="901" t="s">
        <v>575</v>
      </c>
      <c r="B8" s="901" t="s">
        <v>779</v>
      </c>
      <c r="C8" s="441"/>
      <c r="D8" s="441"/>
      <c r="E8" s="1074" t="s">
        <v>363</v>
      </c>
      <c r="F8" s="1058"/>
      <c r="G8" s="1058"/>
      <c r="H8" s="1095"/>
      <c r="I8" s="1095"/>
      <c r="J8" s="1095"/>
      <c r="K8" s="1091"/>
      <c r="L8" s="1025">
        <v>30</v>
      </c>
      <c r="M8" s="1013"/>
      <c r="N8" s="1078">
        <f>M8/L8</f>
        <v>0</v>
      </c>
      <c r="O8" s="1004"/>
      <c r="P8" s="1004"/>
      <c r="Q8" s="1004"/>
      <c r="R8" s="1004"/>
      <c r="S8" s="1004"/>
      <c r="T8" s="1004"/>
      <c r="U8" s="1004"/>
      <c r="V8" s="1004"/>
      <c r="W8" s="1008"/>
    </row>
    <row r="9" spans="1:23">
      <c r="A9" s="901"/>
      <c r="B9" s="901"/>
      <c r="C9" s="441"/>
      <c r="D9" s="441"/>
      <c r="E9" s="1075"/>
      <c r="F9" s="1058"/>
      <c r="G9" s="1058"/>
      <c r="H9" s="1095"/>
      <c r="I9" s="1095"/>
      <c r="J9" s="1095"/>
      <c r="K9" s="1091"/>
      <c r="L9" s="1025"/>
      <c r="M9" s="1013"/>
      <c r="N9" s="1078"/>
      <c r="O9" s="1005"/>
      <c r="P9" s="1005"/>
      <c r="Q9" s="1005"/>
      <c r="R9" s="1005"/>
      <c r="S9" s="1005"/>
      <c r="T9" s="1005"/>
      <c r="U9" s="1005"/>
      <c r="V9" s="1005"/>
      <c r="W9" s="1009"/>
    </row>
    <row r="10" spans="1:23">
      <c r="A10" s="901"/>
      <c r="B10" s="901"/>
      <c r="C10" s="441"/>
      <c r="D10" s="441"/>
      <c r="E10" s="1115" t="s">
        <v>968</v>
      </c>
      <c r="F10" s="1076"/>
      <c r="G10" s="1076"/>
      <c r="H10" s="1076"/>
      <c r="I10" s="1076"/>
      <c r="J10" s="1076"/>
      <c r="K10" s="1082"/>
      <c r="L10" s="1020">
        <v>30</v>
      </c>
      <c r="M10" s="995"/>
      <c r="N10" s="1079">
        <f>M10/L10</f>
        <v>0</v>
      </c>
      <c r="O10" s="1004"/>
      <c r="P10" s="1004"/>
      <c r="Q10" s="1004"/>
      <c r="R10" s="1004"/>
      <c r="S10" s="1004"/>
      <c r="T10" s="1004"/>
      <c r="U10" s="1004"/>
      <c r="V10" s="1004"/>
      <c r="W10" s="1008"/>
    </row>
    <row r="11" spans="1:23" ht="28.5" customHeight="1">
      <c r="A11" s="1040"/>
      <c r="B11" s="1040"/>
      <c r="C11" s="439"/>
      <c r="D11" s="439"/>
      <c r="E11" s="1116"/>
      <c r="F11" s="1077"/>
      <c r="G11" s="1077"/>
      <c r="H11" s="1077"/>
      <c r="I11" s="1077"/>
      <c r="J11" s="1077"/>
      <c r="K11" s="1083"/>
      <c r="L11" s="1021"/>
      <c r="M11" s="996"/>
      <c r="N11" s="1080"/>
      <c r="O11" s="1005"/>
      <c r="P11" s="1005"/>
      <c r="Q11" s="1005"/>
      <c r="R11" s="1005"/>
      <c r="S11" s="1005"/>
      <c r="T11" s="1005"/>
      <c r="U11" s="1005"/>
      <c r="V11" s="1005"/>
      <c r="W11" s="1009"/>
    </row>
    <row r="12" spans="1:23" ht="13.15" customHeight="1">
      <c r="A12" s="460" t="s">
        <v>767</v>
      </c>
      <c r="B12" s="441" t="s">
        <v>780</v>
      </c>
      <c r="C12" s="463" t="s">
        <v>1029</v>
      </c>
      <c r="D12" s="445" t="s">
        <v>1030</v>
      </c>
      <c r="E12" s="1109" t="s">
        <v>966</v>
      </c>
      <c r="F12" s="1063"/>
      <c r="G12" s="1063"/>
      <c r="H12" s="1063"/>
      <c r="I12" s="1063"/>
      <c r="J12" s="1063"/>
      <c r="K12" s="1088"/>
      <c r="L12" s="1024">
        <v>40</v>
      </c>
      <c r="M12" s="1015">
        <f>'Supplier Self-Audit Fill-in'!H94</f>
        <v>0</v>
      </c>
      <c r="N12" s="1066">
        <f>M12/L12</f>
        <v>0</v>
      </c>
      <c r="O12" s="1004"/>
      <c r="P12" s="1004"/>
      <c r="Q12" s="1004"/>
      <c r="R12" s="1004"/>
      <c r="S12" s="1004"/>
      <c r="T12" s="1004"/>
      <c r="U12" s="1004"/>
      <c r="V12" s="1004"/>
      <c r="W12" s="1008"/>
    </row>
    <row r="13" spans="1:23">
      <c r="A13" s="445" t="s">
        <v>768</v>
      </c>
      <c r="B13" s="441" t="s">
        <v>781</v>
      </c>
      <c r="C13" s="447" t="s">
        <v>987</v>
      </c>
      <c r="D13" s="513" t="s">
        <v>1031</v>
      </c>
      <c r="E13" s="1110"/>
      <c r="F13" s="1028"/>
      <c r="G13" s="1028"/>
      <c r="H13" s="1028"/>
      <c r="I13" s="1028"/>
      <c r="J13" s="1028"/>
      <c r="K13" s="1086"/>
      <c r="L13" s="1023"/>
      <c r="M13" s="1015"/>
      <c r="N13" s="1067"/>
      <c r="O13" s="1005"/>
      <c r="P13" s="1005"/>
      <c r="Q13" s="1005"/>
      <c r="R13" s="1005"/>
      <c r="S13" s="1005"/>
      <c r="T13" s="1005"/>
      <c r="U13" s="1005"/>
      <c r="V13" s="1005"/>
      <c r="W13" s="1009"/>
    </row>
    <row r="14" spans="1:23" ht="15" customHeight="1">
      <c r="A14" s="456" t="s">
        <v>578</v>
      </c>
      <c r="B14" s="441" t="s">
        <v>782</v>
      </c>
      <c r="C14" s="444"/>
      <c r="D14" s="447" t="s">
        <v>994</v>
      </c>
      <c r="E14" s="1074" t="s">
        <v>363</v>
      </c>
      <c r="F14" s="1058"/>
      <c r="G14" s="1058"/>
      <c r="H14" s="1058"/>
      <c r="I14" s="1058"/>
      <c r="J14" s="1058"/>
      <c r="K14" s="1091"/>
      <c r="L14" s="1025">
        <v>40</v>
      </c>
      <c r="M14" s="1013"/>
      <c r="N14" s="1078">
        <f>M14/L14</f>
        <v>0</v>
      </c>
      <c r="O14" s="1004"/>
      <c r="P14" s="1004"/>
      <c r="Q14" s="1004"/>
      <c r="R14" s="1004"/>
      <c r="S14" s="1004"/>
      <c r="T14" s="1004"/>
      <c r="U14" s="1004"/>
      <c r="V14" s="1004"/>
      <c r="W14" s="1008"/>
    </row>
    <row r="15" spans="1:23">
      <c r="A15" s="441"/>
      <c r="B15" s="445" t="s">
        <v>783</v>
      </c>
      <c r="C15" s="501"/>
      <c r="D15" s="501"/>
      <c r="E15" s="1075"/>
      <c r="F15" s="1058"/>
      <c r="G15" s="1058"/>
      <c r="H15" s="1058"/>
      <c r="I15" s="1058"/>
      <c r="J15" s="1058"/>
      <c r="K15" s="1091"/>
      <c r="L15" s="1025"/>
      <c r="M15" s="1013"/>
      <c r="N15" s="1078"/>
      <c r="O15" s="1005"/>
      <c r="P15" s="1005"/>
      <c r="Q15" s="1005"/>
      <c r="R15" s="1005"/>
      <c r="S15" s="1005"/>
      <c r="T15" s="1005"/>
      <c r="U15" s="1005"/>
      <c r="V15" s="1005"/>
      <c r="W15" s="1009"/>
    </row>
    <row r="16" spans="1:23" ht="48.75" customHeight="1">
      <c r="A16" s="901" t="s">
        <v>577</v>
      </c>
      <c r="B16" s="1049" t="s">
        <v>144</v>
      </c>
      <c r="C16" s="445"/>
      <c r="D16" s="445"/>
      <c r="E16" s="1115" t="s">
        <v>968</v>
      </c>
      <c r="F16" s="1076"/>
      <c r="G16" s="1076"/>
      <c r="H16" s="1076"/>
      <c r="I16" s="1076"/>
      <c r="J16" s="1076"/>
      <c r="K16" s="1082"/>
      <c r="L16" s="1020">
        <v>40</v>
      </c>
      <c r="M16" s="995"/>
      <c r="N16" s="1079">
        <f>M16/L16</f>
        <v>0</v>
      </c>
      <c r="O16" s="1004"/>
      <c r="P16" s="1004"/>
      <c r="Q16" s="1004"/>
      <c r="R16" s="1004"/>
      <c r="S16" s="1004"/>
      <c r="T16" s="1004"/>
      <c r="U16" s="1004"/>
      <c r="V16" s="1004"/>
      <c r="W16" s="1008"/>
    </row>
    <row r="17" spans="1:23">
      <c r="A17" s="1040"/>
      <c r="B17" s="1050"/>
      <c r="C17" s="439"/>
      <c r="D17" s="439"/>
      <c r="E17" s="1116"/>
      <c r="F17" s="1077"/>
      <c r="G17" s="1077"/>
      <c r="H17" s="1077"/>
      <c r="I17" s="1077"/>
      <c r="J17" s="1077"/>
      <c r="K17" s="1083"/>
      <c r="L17" s="1021"/>
      <c r="M17" s="996"/>
      <c r="N17" s="1080"/>
      <c r="O17" s="1005"/>
      <c r="P17" s="1005"/>
      <c r="Q17" s="1005"/>
      <c r="R17" s="1005"/>
      <c r="S17" s="1005"/>
      <c r="T17" s="1005"/>
      <c r="U17" s="1005"/>
      <c r="V17" s="1005"/>
      <c r="W17" s="1009"/>
    </row>
    <row r="18" spans="1:23" ht="13.15" customHeight="1">
      <c r="A18" s="441" t="s">
        <v>769</v>
      </c>
      <c r="B18" s="445" t="s">
        <v>784</v>
      </c>
      <c r="C18" s="448" t="s">
        <v>332</v>
      </c>
      <c r="D18" s="514" t="s">
        <v>991</v>
      </c>
      <c r="E18" s="1109" t="s">
        <v>966</v>
      </c>
      <c r="F18" s="1024"/>
      <c r="G18" s="1024"/>
      <c r="H18" s="1024"/>
      <c r="I18" s="1024"/>
      <c r="J18" s="1024"/>
      <c r="K18" s="1014"/>
      <c r="L18" s="1024">
        <v>30</v>
      </c>
      <c r="M18" s="1015">
        <f>'Supplier Self-Audit Fill-in'!H100</f>
        <v>0</v>
      </c>
      <c r="N18" s="1066">
        <f>M18/L18</f>
        <v>0</v>
      </c>
      <c r="O18" s="1004"/>
      <c r="P18" s="1004"/>
      <c r="Q18" s="1004"/>
      <c r="R18" s="1004"/>
      <c r="S18" s="1004"/>
      <c r="T18" s="1004"/>
      <c r="U18" s="1004"/>
      <c r="V18" s="1004"/>
      <c r="W18" s="1008"/>
    </row>
    <row r="19" spans="1:23">
      <c r="A19" s="441" t="s">
        <v>770</v>
      </c>
      <c r="B19" s="445" t="s">
        <v>785</v>
      </c>
      <c r="C19" s="445"/>
      <c r="D19" s="445"/>
      <c r="E19" s="1110"/>
      <c r="F19" s="1023"/>
      <c r="G19" s="1023"/>
      <c r="H19" s="1023"/>
      <c r="I19" s="1023"/>
      <c r="J19" s="1023"/>
      <c r="K19" s="1015"/>
      <c r="L19" s="1023"/>
      <c r="M19" s="1015"/>
      <c r="N19" s="1067"/>
      <c r="O19" s="1005"/>
      <c r="P19" s="1005"/>
      <c r="Q19" s="1005"/>
      <c r="R19" s="1005"/>
      <c r="S19" s="1005"/>
      <c r="T19" s="1005"/>
      <c r="U19" s="1005"/>
      <c r="V19" s="1005"/>
      <c r="W19" s="1009"/>
    </row>
    <row r="20" spans="1:23" ht="15.75">
      <c r="A20" s="441" t="s">
        <v>771</v>
      </c>
      <c r="B20" s="456" t="s">
        <v>579</v>
      </c>
      <c r="C20" s="445"/>
      <c r="D20" s="445"/>
      <c r="E20" s="1074" t="s">
        <v>363</v>
      </c>
      <c r="F20" s="1025"/>
      <c r="G20" s="1025"/>
      <c r="H20" s="1025"/>
      <c r="I20" s="1025"/>
      <c r="J20" s="1025"/>
      <c r="K20" s="1096"/>
      <c r="L20" s="1025">
        <v>30</v>
      </c>
      <c r="M20" s="1013"/>
      <c r="N20" s="1078">
        <f>M20/L20</f>
        <v>0</v>
      </c>
      <c r="O20" s="1004"/>
      <c r="P20" s="1004"/>
      <c r="Q20" s="1004"/>
      <c r="R20" s="1004"/>
      <c r="S20" s="1004"/>
      <c r="T20" s="1004"/>
      <c r="U20" s="1004"/>
      <c r="V20" s="1004"/>
      <c r="W20" s="1008"/>
    </row>
    <row r="21" spans="1:23">
      <c r="A21" s="441" t="s">
        <v>772</v>
      </c>
      <c r="B21" s="441"/>
      <c r="C21" s="492"/>
      <c r="D21" s="492"/>
      <c r="E21" s="1075"/>
      <c r="F21" s="1025"/>
      <c r="G21" s="1025"/>
      <c r="H21" s="1025"/>
      <c r="I21" s="1025"/>
      <c r="J21" s="1025"/>
      <c r="K21" s="1096"/>
      <c r="L21" s="1025"/>
      <c r="M21" s="1013"/>
      <c r="N21" s="1078"/>
      <c r="O21" s="1005"/>
      <c r="P21" s="1005"/>
      <c r="Q21" s="1005"/>
      <c r="R21" s="1005"/>
      <c r="S21" s="1005"/>
      <c r="T21" s="1005"/>
      <c r="U21" s="1005"/>
      <c r="V21" s="1005"/>
      <c r="W21" s="1009"/>
    </row>
    <row r="22" spans="1:23" ht="45" customHeight="1">
      <c r="A22" s="901" t="s">
        <v>145</v>
      </c>
      <c r="B22" s="1046" t="s">
        <v>580</v>
      </c>
      <c r="C22" s="441"/>
      <c r="D22" s="441"/>
      <c r="E22" s="1051" t="s">
        <v>968</v>
      </c>
      <c r="F22" s="1020"/>
      <c r="G22" s="1020"/>
      <c r="H22" s="1020"/>
      <c r="I22" s="1020"/>
      <c r="J22" s="1020"/>
      <c r="K22" s="995"/>
      <c r="L22" s="1020">
        <v>30</v>
      </c>
      <c r="M22" s="995"/>
      <c r="N22" s="997">
        <f>M22/L22</f>
        <v>0</v>
      </c>
      <c r="O22" s="1004"/>
      <c r="P22" s="1004"/>
      <c r="Q22" s="1004"/>
      <c r="R22" s="1004"/>
      <c r="S22" s="1004"/>
      <c r="T22" s="1004"/>
      <c r="U22" s="1004"/>
      <c r="V22" s="1004"/>
      <c r="W22" s="1008"/>
    </row>
    <row r="23" spans="1:23" ht="20.25" customHeight="1">
      <c r="A23" s="1040"/>
      <c r="B23" s="1047"/>
      <c r="C23" s="439"/>
      <c r="D23" s="439"/>
      <c r="E23" s="994"/>
      <c r="F23" s="1021"/>
      <c r="G23" s="1021"/>
      <c r="H23" s="1021"/>
      <c r="I23" s="1021"/>
      <c r="J23" s="1021"/>
      <c r="K23" s="996"/>
      <c r="L23" s="1021"/>
      <c r="M23" s="996"/>
      <c r="N23" s="998"/>
      <c r="O23" s="1005"/>
      <c r="P23" s="1005"/>
      <c r="Q23" s="1005"/>
      <c r="R23" s="1005"/>
      <c r="S23" s="1005"/>
      <c r="T23" s="1005"/>
      <c r="U23" s="1005"/>
      <c r="V23" s="1005"/>
      <c r="W23" s="1009"/>
    </row>
    <row r="24" spans="1:23" ht="14.25" customHeight="1">
      <c r="A24" s="441" t="s">
        <v>773</v>
      </c>
      <c r="B24" s="459" t="s">
        <v>582</v>
      </c>
      <c r="C24" s="448" t="s">
        <v>1033</v>
      </c>
      <c r="D24" s="445" t="s">
        <v>1032</v>
      </c>
      <c r="E24" s="1109" t="s">
        <v>966</v>
      </c>
      <c r="F24" s="1024"/>
      <c r="G24" s="1024"/>
      <c r="H24" s="1024"/>
      <c r="I24" s="1024"/>
      <c r="J24" s="1024"/>
      <c r="K24" s="1014"/>
      <c r="L24" s="1024">
        <v>20</v>
      </c>
      <c r="M24" s="1015">
        <f>'Supplier Self-Audit Fill-in'!H106</f>
        <v>0</v>
      </c>
      <c r="N24" s="1066">
        <f>M24/L24</f>
        <v>0</v>
      </c>
      <c r="O24" s="1004"/>
      <c r="P24" s="1004"/>
      <c r="Q24" s="1004"/>
      <c r="R24" s="1004"/>
      <c r="S24" s="1004"/>
      <c r="T24" s="1004"/>
      <c r="U24" s="1004"/>
      <c r="V24" s="1004"/>
      <c r="W24" s="1008"/>
    </row>
    <row r="25" spans="1:23">
      <c r="A25" s="441" t="s">
        <v>774</v>
      </c>
      <c r="B25" s="441"/>
      <c r="C25" s="445"/>
      <c r="D25" s="445"/>
      <c r="E25" s="1110"/>
      <c r="F25" s="1023"/>
      <c r="G25" s="1023"/>
      <c r="H25" s="1023"/>
      <c r="I25" s="1023"/>
      <c r="J25" s="1023"/>
      <c r="K25" s="1015"/>
      <c r="L25" s="1023"/>
      <c r="M25" s="1015"/>
      <c r="N25" s="1067"/>
      <c r="O25" s="1005"/>
      <c r="P25" s="1005"/>
      <c r="Q25" s="1005"/>
      <c r="R25" s="1005"/>
      <c r="S25" s="1005"/>
      <c r="T25" s="1005"/>
      <c r="U25" s="1005"/>
      <c r="V25" s="1005"/>
      <c r="W25" s="1009"/>
    </row>
    <row r="26" spans="1:23">
      <c r="A26" s="441" t="s">
        <v>775</v>
      </c>
      <c r="B26" s="441"/>
      <c r="C26" s="445"/>
      <c r="D26" s="445"/>
      <c r="E26" s="1074" t="s">
        <v>363</v>
      </c>
      <c r="F26" s="1025"/>
      <c r="G26" s="1025"/>
      <c r="H26" s="1025"/>
      <c r="I26" s="1025"/>
      <c r="J26" s="1025"/>
      <c r="K26" s="1096"/>
      <c r="L26" s="1025">
        <v>20</v>
      </c>
      <c r="M26" s="1013"/>
      <c r="N26" s="1078">
        <f>M26/L26</f>
        <v>0</v>
      </c>
      <c r="O26" s="1004"/>
      <c r="P26" s="1004"/>
      <c r="Q26" s="1004"/>
      <c r="R26" s="1004"/>
      <c r="S26" s="1004"/>
      <c r="T26" s="1004"/>
      <c r="U26" s="1004"/>
      <c r="V26" s="1004"/>
      <c r="W26" s="1008"/>
    </row>
    <row r="27" spans="1:23" ht="31.5" customHeight="1">
      <c r="A27" s="901" t="s">
        <v>776</v>
      </c>
      <c r="B27" s="1046" t="s">
        <v>581</v>
      </c>
      <c r="C27" s="441"/>
      <c r="D27" s="441"/>
      <c r="E27" s="1075"/>
      <c r="F27" s="1025"/>
      <c r="G27" s="1025"/>
      <c r="H27" s="1025"/>
      <c r="I27" s="1025"/>
      <c r="J27" s="1025"/>
      <c r="K27" s="1096"/>
      <c r="L27" s="1025"/>
      <c r="M27" s="1013"/>
      <c r="N27" s="1078"/>
      <c r="O27" s="1005"/>
      <c r="P27" s="1005"/>
      <c r="Q27" s="1005"/>
      <c r="R27" s="1005"/>
      <c r="S27" s="1005"/>
      <c r="T27" s="1005"/>
      <c r="U27" s="1005"/>
      <c r="V27" s="1005"/>
      <c r="W27" s="1009"/>
    </row>
    <row r="28" spans="1:23">
      <c r="A28" s="901"/>
      <c r="B28" s="1046"/>
      <c r="C28" s="441"/>
      <c r="D28" s="441"/>
      <c r="E28" s="1051" t="s">
        <v>968</v>
      </c>
      <c r="F28" s="1020"/>
      <c r="G28" s="1020"/>
      <c r="H28" s="1020"/>
      <c r="I28" s="1020"/>
      <c r="J28" s="1020"/>
      <c r="K28" s="995"/>
      <c r="L28" s="1020">
        <v>20</v>
      </c>
      <c r="M28" s="995"/>
      <c r="N28" s="1079">
        <f>M28/L28</f>
        <v>0</v>
      </c>
      <c r="O28" s="1004"/>
      <c r="P28" s="1004"/>
      <c r="Q28" s="1004"/>
      <c r="R28" s="1004"/>
      <c r="S28" s="1004"/>
      <c r="T28" s="1004"/>
      <c r="U28" s="1004"/>
      <c r="V28" s="1004"/>
      <c r="W28" s="1008"/>
    </row>
    <row r="29" spans="1:23" ht="30.75" customHeight="1">
      <c r="A29" s="1040"/>
      <c r="B29" s="1047"/>
      <c r="C29" s="439"/>
      <c r="D29" s="439"/>
      <c r="E29" s="994"/>
      <c r="F29" s="1021"/>
      <c r="G29" s="1021"/>
      <c r="H29" s="1021"/>
      <c r="I29" s="1021"/>
      <c r="J29" s="1021"/>
      <c r="K29" s="996"/>
      <c r="L29" s="1021"/>
      <c r="M29" s="996"/>
      <c r="N29" s="1080"/>
      <c r="O29" s="1005"/>
      <c r="P29" s="1005"/>
      <c r="Q29" s="1005"/>
      <c r="R29" s="1005"/>
      <c r="S29" s="1005"/>
      <c r="T29" s="1005"/>
      <c r="U29" s="1005"/>
      <c r="V29" s="1005"/>
      <c r="W29" s="1009"/>
    </row>
    <row r="30" spans="1:23" ht="23.25" customHeight="1">
      <c r="A30" s="55"/>
      <c r="B30" s="4"/>
      <c r="C30" s="4"/>
      <c r="D30" s="4"/>
      <c r="E30" s="318" t="s">
        <v>966</v>
      </c>
      <c r="F30" s="302">
        <f t="shared" ref="F30:K30" si="0">COUNTA(F6,F12,F18,F24)</f>
        <v>0</v>
      </c>
      <c r="G30" s="302">
        <f t="shared" si="0"/>
        <v>0</v>
      </c>
      <c r="H30" s="302">
        <f t="shared" si="0"/>
        <v>0</v>
      </c>
      <c r="I30" s="302">
        <f t="shared" si="0"/>
        <v>0</v>
      </c>
      <c r="J30" s="302">
        <f t="shared" si="0"/>
        <v>0</v>
      </c>
      <c r="K30" s="303">
        <f t="shared" si="0"/>
        <v>0</v>
      </c>
      <c r="L30" s="304">
        <v>120</v>
      </c>
      <c r="M30" s="305">
        <f>SUM(M6,M12,M18,M24)</f>
        <v>0</v>
      </c>
      <c r="N30" s="275">
        <f>M30/L30</f>
        <v>0</v>
      </c>
      <c r="O30" s="999" t="s">
        <v>369</v>
      </c>
      <c r="P30" s="1000"/>
      <c r="Q30" s="1000"/>
      <c r="R30" s="1000"/>
      <c r="S30" s="1000"/>
      <c r="T30" s="1000"/>
      <c r="U30" s="1000"/>
      <c r="V30" s="1000"/>
      <c r="W30" s="1001"/>
    </row>
    <row r="31" spans="1:23" ht="24" customHeight="1">
      <c r="A31" s="55"/>
      <c r="B31" s="4"/>
      <c r="C31" s="4"/>
      <c r="D31" s="4"/>
      <c r="E31" s="435" t="s">
        <v>363</v>
      </c>
      <c r="F31" s="211">
        <f t="shared" ref="F31:K31" si="1">COUNTA(F8,F14,F20,F26)</f>
        <v>0</v>
      </c>
      <c r="G31" s="211">
        <f t="shared" si="1"/>
        <v>0</v>
      </c>
      <c r="H31" s="211">
        <f t="shared" si="1"/>
        <v>0</v>
      </c>
      <c r="I31" s="211">
        <f t="shared" si="1"/>
        <v>0</v>
      </c>
      <c r="J31" s="211">
        <f t="shared" si="1"/>
        <v>0</v>
      </c>
      <c r="K31" s="292">
        <f t="shared" si="1"/>
        <v>0</v>
      </c>
      <c r="L31" s="68">
        <v>120</v>
      </c>
      <c r="M31" s="76">
        <f>SUM(M8,M14,M20,M26)</f>
        <v>0</v>
      </c>
      <c r="N31" s="273">
        <f>M31/L31</f>
        <v>0</v>
      </c>
      <c r="O31" s="1017" t="s">
        <v>728</v>
      </c>
      <c r="P31" s="1018"/>
      <c r="Q31" s="1018"/>
      <c r="R31" s="1018"/>
      <c r="S31" s="1018"/>
      <c r="T31" s="1018"/>
      <c r="U31" s="1018"/>
      <c r="V31" s="1018"/>
      <c r="W31" s="1019"/>
    </row>
    <row r="32" spans="1:23" ht="25.5">
      <c r="A32" s="133" t="s">
        <v>730</v>
      </c>
      <c r="B32" s="4"/>
      <c r="C32" s="4"/>
      <c r="D32" s="4"/>
      <c r="E32" s="165" t="s">
        <v>142</v>
      </c>
      <c r="F32" s="216">
        <f t="shared" ref="F32:K32" si="2">COUNTA(F10,F16,F22,F28)</f>
        <v>0</v>
      </c>
      <c r="G32" s="216">
        <f t="shared" si="2"/>
        <v>0</v>
      </c>
      <c r="H32" s="216">
        <f t="shared" si="2"/>
        <v>0</v>
      </c>
      <c r="I32" s="216">
        <f t="shared" si="2"/>
        <v>0</v>
      </c>
      <c r="J32" s="216">
        <f t="shared" si="2"/>
        <v>0</v>
      </c>
      <c r="K32" s="217">
        <f t="shared" si="2"/>
        <v>0</v>
      </c>
      <c r="L32" s="70">
        <v>120</v>
      </c>
      <c r="M32" s="77">
        <f>SUM(M10,M16,M22,M28)</f>
        <v>0</v>
      </c>
      <c r="N32" s="276">
        <f>M32/L32</f>
        <v>0</v>
      </c>
      <c r="O32" s="888" t="s">
        <v>729</v>
      </c>
      <c r="P32" s="903"/>
      <c r="Q32" s="903"/>
      <c r="R32" s="903"/>
      <c r="S32" s="903"/>
      <c r="T32" s="903"/>
      <c r="U32" s="903"/>
      <c r="V32" s="903"/>
      <c r="W32" s="1016"/>
    </row>
    <row r="33" spans="1:23">
      <c r="A33" s="81"/>
      <c r="B33" s="64"/>
      <c r="C33" s="64"/>
      <c r="D33" s="64"/>
      <c r="E33" s="72"/>
      <c r="F33" s="72"/>
      <c r="G33" s="72"/>
      <c r="H33" s="72"/>
      <c r="I33" s="72"/>
      <c r="J33" s="72"/>
      <c r="K33" s="64"/>
      <c r="L33" s="64"/>
      <c r="M33" s="64"/>
      <c r="N33" s="64"/>
      <c r="O33" s="64"/>
      <c r="P33" s="64"/>
      <c r="Q33" s="64"/>
      <c r="R33" s="64"/>
      <c r="S33" s="64"/>
      <c r="T33" s="64"/>
      <c r="U33" s="64"/>
      <c r="V33" s="64"/>
      <c r="W33" s="73"/>
    </row>
    <row r="34" spans="1:23">
      <c r="A34" s="71"/>
      <c r="B34" s="64"/>
      <c r="C34" s="64"/>
      <c r="D34" s="64"/>
      <c r="E34" s="64"/>
      <c r="F34" s="64"/>
      <c r="G34" s="64"/>
      <c r="H34" s="64"/>
      <c r="I34" s="64"/>
      <c r="J34" s="64"/>
      <c r="K34" s="64"/>
      <c r="L34" s="64"/>
      <c r="M34" s="64"/>
      <c r="N34" s="64"/>
      <c r="O34" s="64"/>
      <c r="P34" s="64"/>
      <c r="Q34" s="64"/>
      <c r="R34" s="64"/>
      <c r="S34" s="64"/>
      <c r="T34" s="64"/>
      <c r="U34" s="64"/>
      <c r="V34" s="64"/>
      <c r="W34" s="73"/>
    </row>
    <row r="35" spans="1:23">
      <c r="A35" s="71"/>
      <c r="B35" s="64"/>
      <c r="C35" s="64"/>
      <c r="D35" s="64"/>
      <c r="E35" s="64"/>
      <c r="F35" s="64"/>
      <c r="G35" s="64"/>
      <c r="H35" s="64"/>
      <c r="I35" s="64"/>
      <c r="J35" s="64"/>
      <c r="K35" s="64"/>
      <c r="L35" s="64"/>
      <c r="M35" s="64"/>
      <c r="N35" s="64"/>
      <c r="O35" s="64"/>
      <c r="P35" s="64"/>
      <c r="Q35" s="64"/>
      <c r="R35" s="64"/>
      <c r="S35" s="64"/>
      <c r="T35" s="64"/>
      <c r="U35" s="64"/>
      <c r="V35" s="64"/>
      <c r="W35" s="73"/>
    </row>
    <row r="36" spans="1:23">
      <c r="A36" s="79"/>
      <c r="B36" s="65"/>
      <c r="C36" s="65"/>
      <c r="D36" s="65"/>
      <c r="E36" s="65"/>
      <c r="F36" s="65"/>
      <c r="G36" s="65"/>
      <c r="H36" s="65"/>
      <c r="I36" s="65"/>
      <c r="J36" s="65"/>
      <c r="K36" s="65"/>
      <c r="L36" s="65"/>
      <c r="M36" s="65"/>
      <c r="N36" s="65"/>
      <c r="O36" s="65"/>
      <c r="P36" s="65"/>
      <c r="Q36" s="65"/>
      <c r="R36" s="65"/>
      <c r="S36" s="65"/>
      <c r="T36" s="65"/>
      <c r="U36" s="65"/>
      <c r="V36" s="65"/>
      <c r="W36" s="74"/>
    </row>
    <row r="37" spans="1:23">
      <c r="A37" s="4"/>
      <c r="B37" s="4"/>
      <c r="C37" s="4"/>
      <c r="D37" s="4"/>
      <c r="E37" s="4"/>
      <c r="F37" s="4"/>
      <c r="G37" s="4"/>
      <c r="H37" s="4"/>
      <c r="I37" s="4"/>
      <c r="J37" s="4"/>
      <c r="K37" s="4"/>
      <c r="L37" s="4"/>
      <c r="M37" s="4"/>
      <c r="N37" s="4"/>
      <c r="O37" s="4"/>
      <c r="P37" s="4"/>
      <c r="Q37" s="4"/>
      <c r="R37" s="4"/>
      <c r="S37" s="4"/>
      <c r="T37" s="4"/>
      <c r="U37" s="4"/>
      <c r="V37" s="4"/>
      <c r="W37" s="4"/>
    </row>
    <row r="38" spans="1:23">
      <c r="A38" s="4"/>
      <c r="B38" s="4"/>
      <c r="C38" s="4"/>
      <c r="D38" s="4"/>
      <c r="E38" s="4"/>
      <c r="F38" s="4"/>
      <c r="G38" s="4"/>
      <c r="H38" s="4"/>
      <c r="I38" s="4"/>
      <c r="J38" s="4"/>
      <c r="K38" s="4"/>
      <c r="L38" s="4"/>
      <c r="M38" s="4"/>
      <c r="N38" s="4"/>
      <c r="O38" s="4"/>
      <c r="P38" s="4"/>
      <c r="Q38" s="4"/>
      <c r="R38" s="4"/>
      <c r="S38" s="4"/>
      <c r="T38" s="4"/>
      <c r="U38" s="4"/>
      <c r="V38" s="4"/>
      <c r="W38" s="4"/>
    </row>
    <row r="39" spans="1:23">
      <c r="A39" s="4"/>
      <c r="B39" s="4"/>
      <c r="C39" s="4"/>
      <c r="D39" s="4"/>
      <c r="E39" s="4"/>
      <c r="F39" s="4"/>
      <c r="G39" s="4"/>
      <c r="H39" s="4"/>
      <c r="I39" s="4"/>
      <c r="J39" s="4"/>
      <c r="K39" s="4"/>
      <c r="L39" s="4"/>
      <c r="M39" s="4"/>
      <c r="N39" s="4"/>
      <c r="O39" s="4"/>
      <c r="P39" s="4"/>
      <c r="Q39" s="4"/>
      <c r="R39" s="4"/>
      <c r="S39" s="4"/>
      <c r="T39" s="4"/>
      <c r="U39" s="4"/>
      <c r="V39" s="4"/>
      <c r="W39" s="4"/>
    </row>
    <row r="40" spans="1:23">
      <c r="A40" s="4"/>
      <c r="B40" s="4"/>
      <c r="C40" s="4"/>
      <c r="D40" s="4"/>
      <c r="E40" s="4"/>
      <c r="F40" s="4"/>
      <c r="G40" s="4"/>
      <c r="H40" s="4"/>
      <c r="I40" s="4"/>
      <c r="J40" s="4"/>
      <c r="K40" s="4"/>
      <c r="L40" s="4"/>
      <c r="M40" s="4"/>
      <c r="N40" s="4"/>
      <c r="O40" s="4"/>
      <c r="P40" s="4"/>
      <c r="Q40" s="4"/>
      <c r="R40" s="4"/>
      <c r="S40" s="4"/>
      <c r="T40" s="4"/>
      <c r="U40" s="4"/>
      <c r="V40" s="4"/>
      <c r="W40" s="4"/>
    </row>
    <row r="41" spans="1:23">
      <c r="A41" s="4"/>
      <c r="B41" s="4"/>
      <c r="C41" s="4"/>
      <c r="D41" s="4"/>
      <c r="E41" s="4"/>
      <c r="F41" s="4"/>
      <c r="G41" s="4"/>
      <c r="H41" s="4"/>
      <c r="I41" s="4"/>
      <c r="J41" s="4"/>
      <c r="K41" s="4"/>
      <c r="L41" s="4"/>
      <c r="M41" s="4"/>
      <c r="N41" s="4"/>
      <c r="O41" s="4"/>
      <c r="P41" s="4"/>
      <c r="Q41" s="4"/>
      <c r="R41" s="4"/>
      <c r="S41" s="4"/>
      <c r="T41" s="4"/>
      <c r="U41" s="4"/>
      <c r="V41" s="4"/>
      <c r="W41" s="4"/>
    </row>
    <row r="42" spans="1:23">
      <c r="A42" s="4"/>
      <c r="B42" s="4"/>
      <c r="C42" s="4"/>
      <c r="D42" s="4"/>
      <c r="E42" s="4"/>
      <c r="F42" s="4"/>
      <c r="G42" s="4"/>
      <c r="H42" s="4"/>
      <c r="I42" s="4"/>
      <c r="J42" s="4"/>
      <c r="K42" s="4"/>
      <c r="L42" s="4"/>
      <c r="M42" s="4"/>
      <c r="N42" s="4"/>
      <c r="O42" s="4"/>
      <c r="P42" s="4"/>
      <c r="Q42" s="4"/>
      <c r="R42" s="4"/>
      <c r="S42" s="4"/>
      <c r="T42" s="4"/>
      <c r="U42" s="4"/>
      <c r="V42" s="4"/>
      <c r="W42" s="4"/>
    </row>
    <row r="43" spans="1:23">
      <c r="A43" s="4"/>
      <c r="B43" s="4"/>
      <c r="C43" s="4"/>
      <c r="D43" s="4"/>
      <c r="E43" s="4"/>
      <c r="F43" s="4"/>
      <c r="G43" s="4"/>
      <c r="H43" s="4"/>
      <c r="I43" s="4"/>
      <c r="J43" s="4"/>
      <c r="K43" s="4"/>
      <c r="L43" s="4"/>
      <c r="M43" s="4"/>
      <c r="N43" s="4"/>
      <c r="O43" s="4"/>
      <c r="P43" s="4"/>
      <c r="Q43" s="4"/>
      <c r="R43" s="4"/>
      <c r="S43" s="4"/>
      <c r="T43" s="4"/>
      <c r="U43" s="4"/>
      <c r="V43" s="4"/>
      <c r="W43" s="4"/>
    </row>
    <row r="44" spans="1:23">
      <c r="A44" s="4"/>
      <c r="B44" s="4"/>
      <c r="C44" s="4"/>
      <c r="D44" s="4"/>
      <c r="E44" s="4"/>
      <c r="F44" s="4"/>
      <c r="G44" s="4"/>
      <c r="H44" s="4"/>
      <c r="I44" s="4"/>
      <c r="J44" s="4"/>
      <c r="K44" s="4"/>
      <c r="L44" s="4"/>
      <c r="M44" s="4"/>
      <c r="N44" s="4"/>
      <c r="O44" s="4"/>
      <c r="P44" s="4"/>
      <c r="Q44" s="4"/>
      <c r="R44" s="4"/>
      <c r="S44" s="4"/>
      <c r="T44" s="4"/>
      <c r="U44" s="4"/>
      <c r="V44" s="4"/>
      <c r="W44" s="4"/>
    </row>
  </sheetData>
  <mergeCells count="256">
    <mergeCell ref="A27:A29"/>
    <mergeCell ref="B27:B29"/>
    <mergeCell ref="A22:A23"/>
    <mergeCell ref="B22:B23"/>
    <mergeCell ref="A16:A17"/>
    <mergeCell ref="B16:B17"/>
    <mergeCell ref="W26:W27"/>
    <mergeCell ref="U24:U25"/>
    <mergeCell ref="V24:V25"/>
    <mergeCell ref="W24:W25"/>
    <mergeCell ref="S26:S27"/>
    <mergeCell ref="T26:T27"/>
    <mergeCell ref="U26:U27"/>
    <mergeCell ref="V26:V27"/>
    <mergeCell ref="T24:T25"/>
    <mergeCell ref="R26:R27"/>
    <mergeCell ref="R28:R29"/>
    <mergeCell ref="W16:W17"/>
    <mergeCell ref="S24:S25"/>
    <mergeCell ref="O20:O21"/>
    <mergeCell ref="P20:P21"/>
    <mergeCell ref="Q20:Q21"/>
    <mergeCell ref="P26:P27"/>
    <mergeCell ref="P28:P29"/>
    <mergeCell ref="W12:W13"/>
    <mergeCell ref="V14:V15"/>
    <mergeCell ref="W14:W15"/>
    <mergeCell ref="V18:V19"/>
    <mergeCell ref="T16:T17"/>
    <mergeCell ref="U16:U17"/>
    <mergeCell ref="V16:V17"/>
    <mergeCell ref="W18:W19"/>
    <mergeCell ref="A8:A11"/>
    <mergeCell ref="B8:B11"/>
    <mergeCell ref="V12:V13"/>
    <mergeCell ref="R8:R9"/>
    <mergeCell ref="E12:E13"/>
    <mergeCell ref="K12:K13"/>
    <mergeCell ref="L12:L13"/>
    <mergeCell ref="M12:M13"/>
    <mergeCell ref="G12:G13"/>
    <mergeCell ref="E10:E11"/>
    <mergeCell ref="F10:F11"/>
    <mergeCell ref="H10:H11"/>
    <mergeCell ref="F14:F15"/>
    <mergeCell ref="H14:H15"/>
    <mergeCell ref="G14:G15"/>
    <mergeCell ref="I14:I15"/>
    <mergeCell ref="V6:V7"/>
    <mergeCell ref="W6:W7"/>
    <mergeCell ref="P8:P9"/>
    <mergeCell ref="P10:P11"/>
    <mergeCell ref="S8:S9"/>
    <mergeCell ref="T8:T9"/>
    <mergeCell ref="Q24:Q25"/>
    <mergeCell ref="Q26:Q27"/>
    <mergeCell ref="W8:W9"/>
    <mergeCell ref="Q10:Q11"/>
    <mergeCell ref="Q12:Q13"/>
    <mergeCell ref="Q14:Q15"/>
    <mergeCell ref="Q16:Q17"/>
    <mergeCell ref="Q18:Q19"/>
    <mergeCell ref="W10:W11"/>
    <mergeCell ref="U8:U9"/>
    <mergeCell ref="P22:P23"/>
    <mergeCell ref="Q22:Q23"/>
    <mergeCell ref="R22:R23"/>
    <mergeCell ref="S22:S23"/>
    <mergeCell ref="T22:T23"/>
    <mergeCell ref="U22:U23"/>
    <mergeCell ref="V8:V9"/>
    <mergeCell ref="Q8:Q9"/>
    <mergeCell ref="Q28:Q29"/>
    <mergeCell ref="R10:R11"/>
    <mergeCell ref="S10:S11"/>
    <mergeCell ref="T10:T11"/>
    <mergeCell ref="U10:U11"/>
    <mergeCell ref="V10:V11"/>
    <mergeCell ref="T14:T15"/>
    <mergeCell ref="U14:U15"/>
    <mergeCell ref="P24:P25"/>
    <mergeCell ref="R12:R13"/>
    <mergeCell ref="R14:R15"/>
    <mergeCell ref="R16:R17"/>
    <mergeCell ref="R24:R25"/>
    <mergeCell ref="T12:T13"/>
    <mergeCell ref="U12:U13"/>
    <mergeCell ref="R18:R19"/>
    <mergeCell ref="S12:S13"/>
    <mergeCell ref="S18:S19"/>
    <mergeCell ref="T18:T19"/>
    <mergeCell ref="U18:U19"/>
    <mergeCell ref="R20:R21"/>
    <mergeCell ref="S20:S21"/>
    <mergeCell ref="T20:T21"/>
    <mergeCell ref="U20:U21"/>
    <mergeCell ref="O24:O25"/>
    <mergeCell ref="O26:O27"/>
    <mergeCell ref="O6:O7"/>
    <mergeCell ref="O16:O17"/>
    <mergeCell ref="O14:O15"/>
    <mergeCell ref="O8:O9"/>
    <mergeCell ref="O10:O11"/>
    <mergeCell ref="O12:O13"/>
    <mergeCell ref="O18:O19"/>
    <mergeCell ref="Q6:Q7"/>
    <mergeCell ref="R6:R7"/>
    <mergeCell ref="S6:S7"/>
    <mergeCell ref="P6:P7"/>
    <mergeCell ref="P18:P19"/>
    <mergeCell ref="P12:P13"/>
    <mergeCell ref="P14:P15"/>
    <mergeCell ref="T6:T7"/>
    <mergeCell ref="U6:U7"/>
    <mergeCell ref="P16:P17"/>
    <mergeCell ref="S14:S15"/>
    <mergeCell ref="S16:S17"/>
    <mergeCell ref="T1:W1"/>
    <mergeCell ref="A2:B2"/>
    <mergeCell ref="E2:E3"/>
    <mergeCell ref="O2:S2"/>
    <mergeCell ref="T2:W2"/>
    <mergeCell ref="O3:S3"/>
    <mergeCell ref="T3:W3"/>
    <mergeCell ref="A1:B1"/>
    <mergeCell ref="F1:G1"/>
    <mergeCell ref="D1:D2"/>
    <mergeCell ref="O1:S1"/>
    <mergeCell ref="H1:I1"/>
    <mergeCell ref="F2:G2"/>
    <mergeCell ref="H2:I2"/>
    <mergeCell ref="E6:E7"/>
    <mergeCell ref="E8:E9"/>
    <mergeCell ref="F8:F9"/>
    <mergeCell ref="H8:H9"/>
    <mergeCell ref="H6:H7"/>
    <mergeCell ref="N6:N7"/>
    <mergeCell ref="J1:K1"/>
    <mergeCell ref="J2:K2"/>
    <mergeCell ref="J3:K3"/>
    <mergeCell ref="L6:L7"/>
    <mergeCell ref="K6:K7"/>
    <mergeCell ref="M6:M7"/>
    <mergeCell ref="J6:J7"/>
    <mergeCell ref="G6:G7"/>
    <mergeCell ref="I6:I7"/>
    <mergeCell ref="N8:N9"/>
    <mergeCell ref="K8:K9"/>
    <mergeCell ref="L8:L9"/>
    <mergeCell ref="J8:J9"/>
    <mergeCell ref="M8:M9"/>
    <mergeCell ref="I8:I9"/>
    <mergeCell ref="G8:G9"/>
    <mergeCell ref="G10:G11"/>
    <mergeCell ref="I10:I11"/>
    <mergeCell ref="F12:F13"/>
    <mergeCell ref="H12:H13"/>
    <mergeCell ref="J10:J11"/>
    <mergeCell ref="J12:J13"/>
    <mergeCell ref="I12:I13"/>
    <mergeCell ref="K10:K11"/>
    <mergeCell ref="F6:F7"/>
    <mergeCell ref="E16:E17"/>
    <mergeCell ref="K16:K17"/>
    <mergeCell ref="L16:L17"/>
    <mergeCell ref="H16:H17"/>
    <mergeCell ref="G16:G17"/>
    <mergeCell ref="I16:I17"/>
    <mergeCell ref="F16:F17"/>
    <mergeCell ref="E14:E15"/>
    <mergeCell ref="K14:K15"/>
    <mergeCell ref="J16:J17"/>
    <mergeCell ref="J14:J15"/>
    <mergeCell ref="N14:N15"/>
    <mergeCell ref="M16:M17"/>
    <mergeCell ref="N16:N17"/>
    <mergeCell ref="M14:M15"/>
    <mergeCell ref="N10:N11"/>
    <mergeCell ref="N12:N13"/>
    <mergeCell ref="L10:L11"/>
    <mergeCell ref="M10:M11"/>
    <mergeCell ref="L14:L15"/>
    <mergeCell ref="N18:N19"/>
    <mergeCell ref="H22:H23"/>
    <mergeCell ref="N22:N23"/>
    <mergeCell ref="I20:I21"/>
    <mergeCell ref="J18:J19"/>
    <mergeCell ref="H18:H19"/>
    <mergeCell ref="N20:N21"/>
    <mergeCell ref="E18:E19"/>
    <mergeCell ref="E20:E21"/>
    <mergeCell ref="K20:K21"/>
    <mergeCell ref="L20:L21"/>
    <mergeCell ref="K18:K19"/>
    <mergeCell ref="L18:L19"/>
    <mergeCell ref="F20:F21"/>
    <mergeCell ref="G18:G19"/>
    <mergeCell ref="I18:I19"/>
    <mergeCell ref="G20:G21"/>
    <mergeCell ref="L24:L25"/>
    <mergeCell ref="F18:F19"/>
    <mergeCell ref="M22:M23"/>
    <mergeCell ref="M18:M19"/>
    <mergeCell ref="G22:G23"/>
    <mergeCell ref="I22:I23"/>
    <mergeCell ref="H20:H21"/>
    <mergeCell ref="J20:J21"/>
    <mergeCell ref="M20:M21"/>
    <mergeCell ref="E28:E29"/>
    <mergeCell ref="K28:K29"/>
    <mergeCell ref="K22:K23"/>
    <mergeCell ref="L22:L23"/>
    <mergeCell ref="J22:J23"/>
    <mergeCell ref="F22:F23"/>
    <mergeCell ref="H28:H29"/>
    <mergeCell ref="F28:F29"/>
    <mergeCell ref="K26:K27"/>
    <mergeCell ref="L26:L27"/>
    <mergeCell ref="E22:E23"/>
    <mergeCell ref="G26:G27"/>
    <mergeCell ref="I26:I27"/>
    <mergeCell ref="F24:F25"/>
    <mergeCell ref="H26:H27"/>
    <mergeCell ref="J26:J27"/>
    <mergeCell ref="E24:E25"/>
    <mergeCell ref="H24:H25"/>
    <mergeCell ref="G24:G25"/>
    <mergeCell ref="I24:I25"/>
    <mergeCell ref="F26:F27"/>
    <mergeCell ref="E26:E27"/>
    <mergeCell ref="L28:L29"/>
    <mergeCell ref="J28:J29"/>
    <mergeCell ref="V20:V21"/>
    <mergeCell ref="W20:W21"/>
    <mergeCell ref="O22:O23"/>
    <mergeCell ref="V22:V23"/>
    <mergeCell ref="W22:W23"/>
    <mergeCell ref="G28:G29"/>
    <mergeCell ref="I28:I29"/>
    <mergeCell ref="O32:W32"/>
    <mergeCell ref="M28:M29"/>
    <mergeCell ref="N28:N29"/>
    <mergeCell ref="O30:W30"/>
    <mergeCell ref="O31:W31"/>
    <mergeCell ref="O28:O29"/>
    <mergeCell ref="U28:U29"/>
    <mergeCell ref="V28:V29"/>
    <mergeCell ref="W28:W29"/>
    <mergeCell ref="S28:S29"/>
    <mergeCell ref="T28:T29"/>
    <mergeCell ref="M26:M27"/>
    <mergeCell ref="N26:N27"/>
    <mergeCell ref="J24:J25"/>
    <mergeCell ref="M24:M25"/>
    <mergeCell ref="N24:N25"/>
    <mergeCell ref="K24:K25"/>
  </mergeCells>
  <phoneticPr fontId="2" type="noConversion"/>
  <conditionalFormatting sqref="O6:O7 O24:O25">
    <cfRule type="expression" dxfId="539" priority="36">
      <formula>N6&lt;30%</formula>
    </cfRule>
  </conditionalFormatting>
  <conditionalFormatting sqref="O6:P7 O24:P25">
    <cfRule type="expression" dxfId="538" priority="35">
      <formula>AND($N6&gt;=30%,N6&lt;70%)</formula>
    </cfRule>
  </conditionalFormatting>
  <conditionalFormatting sqref="O6:T7 O24:T25">
    <cfRule type="expression" dxfId="537" priority="34">
      <formula>$N6&gt;=70%</formula>
    </cfRule>
  </conditionalFormatting>
  <conditionalFormatting sqref="Q6:Q7 Q24:Q25">
    <cfRule type="expression" dxfId="536" priority="33">
      <formula>AND($N6&gt;=40%,$N6&lt;70%)</formula>
    </cfRule>
  </conditionalFormatting>
  <conditionalFormatting sqref="R6:R7 R24:R25">
    <cfRule type="expression" dxfId="535" priority="32">
      <formula>AND($N6&gt;=50%,$N6&lt;70%)</formula>
    </cfRule>
  </conditionalFormatting>
  <conditionalFormatting sqref="S6:S7 S24:S25">
    <cfRule type="expression" dxfId="534" priority="31">
      <formula>AND($N6&gt;=60%,$N6&lt;70%)</formula>
    </cfRule>
  </conditionalFormatting>
  <conditionalFormatting sqref="U6:U7 U24:U25">
    <cfRule type="expression" dxfId="533" priority="30">
      <formula>$N6&gt;=80%</formula>
    </cfRule>
  </conditionalFormatting>
  <conditionalFormatting sqref="V6:V7 V24:V25">
    <cfRule type="expression" dxfId="532" priority="29">
      <formula>$N6&gt;=90%</formula>
    </cfRule>
  </conditionalFormatting>
  <conditionalFormatting sqref="W6:W7 W24:W25">
    <cfRule type="expression" dxfId="531" priority="28">
      <formula>$N6&gt;=100%</formula>
    </cfRule>
  </conditionalFormatting>
  <conditionalFormatting sqref="O8:O19 O26:O29">
    <cfRule type="expression" dxfId="530" priority="27">
      <formula>N8&lt;30%</formula>
    </cfRule>
  </conditionalFormatting>
  <conditionalFormatting sqref="O8:P19 O26:P29">
    <cfRule type="expression" dxfId="529" priority="26">
      <formula>AND($N8&gt;=30%,N8&lt;70%)</formula>
    </cfRule>
  </conditionalFormatting>
  <conditionalFormatting sqref="O8:T19 O26:T29">
    <cfRule type="expression" dxfId="528" priority="25">
      <formula>$N8&gt;=70%</formula>
    </cfRule>
  </conditionalFormatting>
  <conditionalFormatting sqref="Q8:Q19 Q26:Q29">
    <cfRule type="expression" dxfId="527" priority="24">
      <formula>AND($N8&gt;=40%,$N8&lt;70%)</formula>
    </cfRule>
  </conditionalFormatting>
  <conditionalFormatting sqref="R8:R19 R26:R29">
    <cfRule type="expression" dxfId="526" priority="23">
      <formula>AND($N8&gt;=50%,$N8&lt;70%)</formula>
    </cfRule>
  </conditionalFormatting>
  <conditionalFormatting sqref="S8:S19 S26:S29">
    <cfRule type="expression" dxfId="525" priority="22">
      <formula>AND($N8&gt;=60%,$N8&lt;70%)</formula>
    </cfRule>
  </conditionalFormatting>
  <conditionalFormatting sqref="U8:U19 U26:U29">
    <cfRule type="expression" dxfId="524" priority="21">
      <formula>$N8&gt;=80%</formula>
    </cfRule>
  </conditionalFormatting>
  <conditionalFormatting sqref="V8:V19 V26:V29">
    <cfRule type="expression" dxfId="523" priority="20">
      <formula>$N8&gt;=90%</formula>
    </cfRule>
  </conditionalFormatting>
  <conditionalFormatting sqref="W8:W19 W26:W29">
    <cfRule type="expression" dxfId="522" priority="19">
      <formula>$N8&gt;=100%</formula>
    </cfRule>
  </conditionalFormatting>
  <conditionalFormatting sqref="O20:O21">
    <cfRule type="expression" dxfId="521" priority="18">
      <formula>N20&lt;30%</formula>
    </cfRule>
  </conditionalFormatting>
  <conditionalFormatting sqref="O20:P21">
    <cfRule type="expression" dxfId="520" priority="17">
      <formula>AND($N20&gt;=30%,N20&lt;70%)</formula>
    </cfRule>
  </conditionalFormatting>
  <conditionalFormatting sqref="O20:T21">
    <cfRule type="expression" dxfId="519" priority="16">
      <formula>$N20&gt;=70%</formula>
    </cfRule>
  </conditionalFormatting>
  <conditionalFormatting sqref="Q20:Q21">
    <cfRule type="expression" dxfId="518" priority="15">
      <formula>AND($N20&gt;=40%,$N20&lt;70%)</formula>
    </cfRule>
  </conditionalFormatting>
  <conditionalFormatting sqref="R20:R21">
    <cfRule type="expression" dxfId="517" priority="14">
      <formula>AND($N20&gt;=50%,$N20&lt;70%)</formula>
    </cfRule>
  </conditionalFormatting>
  <conditionalFormatting sqref="S20:S21">
    <cfRule type="expression" dxfId="516" priority="13">
      <formula>AND($N20&gt;=60%,$N20&lt;70%)</formula>
    </cfRule>
  </conditionalFormatting>
  <conditionalFormatting sqref="U20:U21">
    <cfRule type="expression" dxfId="515" priority="12">
      <formula>$N20&gt;=80%</formula>
    </cfRule>
  </conditionalFormatting>
  <conditionalFormatting sqref="V20:V21">
    <cfRule type="expression" dxfId="514" priority="11">
      <formula>$N20&gt;=90%</formula>
    </cfRule>
  </conditionalFormatting>
  <conditionalFormatting sqref="W20:W21">
    <cfRule type="expression" dxfId="513" priority="10">
      <formula>$N20&gt;=100%</formula>
    </cfRule>
  </conditionalFormatting>
  <conditionalFormatting sqref="O22:O23">
    <cfRule type="expression" dxfId="512" priority="9">
      <formula>N22&lt;30%</formula>
    </cfRule>
  </conditionalFormatting>
  <conditionalFormatting sqref="O22:P23">
    <cfRule type="expression" dxfId="511" priority="8">
      <formula>AND($N22&gt;=30%,N22&lt;70%)</formula>
    </cfRule>
  </conditionalFormatting>
  <conditionalFormatting sqref="O22:T23">
    <cfRule type="expression" dxfId="510" priority="7">
      <formula>$N22&gt;=70%</formula>
    </cfRule>
  </conditionalFormatting>
  <conditionalFormatting sqref="Q22:Q23">
    <cfRule type="expression" dxfId="509" priority="6">
      <formula>AND($N22&gt;=40%,$N22&lt;70%)</formula>
    </cfRule>
  </conditionalFormatting>
  <conditionalFormatting sqref="R22:R23">
    <cfRule type="expression" dxfId="508" priority="5">
      <formula>AND($N22&gt;=50%,$N22&lt;70%)</formula>
    </cfRule>
  </conditionalFormatting>
  <conditionalFormatting sqref="S22:S23">
    <cfRule type="expression" dxfId="507" priority="4">
      <formula>AND($N22&gt;=60%,$N22&lt;70%)</formula>
    </cfRule>
  </conditionalFormatting>
  <conditionalFormatting sqref="U22:U23">
    <cfRule type="expression" dxfId="506" priority="3">
      <formula>$N22&gt;=80%</formula>
    </cfRule>
  </conditionalFormatting>
  <conditionalFormatting sqref="V22:V23">
    <cfRule type="expression" dxfId="505" priority="2">
      <formula>$N22&gt;=90%</formula>
    </cfRule>
  </conditionalFormatting>
  <conditionalFormatting sqref="W22:W23">
    <cfRule type="expression" dxfId="504" priority="1">
      <formula>$N22&gt;=100%</formula>
    </cfRule>
  </conditionalFormatting>
  <printOptions horizontalCentered="1"/>
  <pageMargins left="0" right="0" top="0.25" bottom="0.61" header="0.24" footer="0.24"/>
  <pageSetup scale="66" orientation="landscape" r:id="rId1"/>
  <headerFooter alignWithMargins="0">
    <oddFooter xml:space="preserve">&amp;L&amp;"Arial,Bold"&amp;A&amp;R&amp;8Page &amp;P of &amp;N
Printed: &amp;D-&amp;T&amp;10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Y44"/>
  <sheetViews>
    <sheetView view="pageBreakPreview" zoomScaleNormal="100" zoomScaleSheetLayoutView="56" workbookViewId="0">
      <selection activeCell="B4" sqref="B4"/>
    </sheetView>
  </sheetViews>
  <sheetFormatPr defaultRowHeight="12.75"/>
  <cols>
    <col min="1" max="1" width="45" customWidth="1"/>
    <col min="2" max="2" width="35.5703125" customWidth="1"/>
    <col min="3" max="3" width="13.5703125" customWidth="1"/>
    <col min="4" max="4" width="13.7109375" customWidth="1"/>
    <col min="6" max="6" width="5.140625" customWidth="1"/>
    <col min="7" max="7" width="5.28515625" customWidth="1"/>
    <col min="8" max="9" width="5.140625" customWidth="1"/>
    <col min="10" max="10" width="6.28515625" customWidth="1"/>
    <col min="11" max="11" width="6" customWidth="1"/>
    <col min="12" max="12" width="11.140625" customWidth="1"/>
    <col min="15" max="15" width="4.42578125" customWidth="1"/>
    <col min="16" max="16" width="3.42578125" customWidth="1"/>
    <col min="17" max="17" width="3" customWidth="1"/>
    <col min="18" max="18" width="3.140625" customWidth="1"/>
    <col min="19" max="19" width="3.42578125" customWidth="1"/>
    <col min="20" max="20" width="3.5703125" customWidth="1"/>
    <col min="21" max="21" width="2.85546875" customWidth="1"/>
    <col min="22" max="22" width="3.28515625" customWidth="1"/>
    <col min="23" max="23" width="2.85546875" customWidth="1"/>
  </cols>
  <sheetData>
    <row r="1" spans="1:25" ht="33.6" customHeight="1">
      <c r="A1" s="1029" t="s">
        <v>329</v>
      </c>
      <c r="B1" s="871"/>
      <c r="D1" s="1038" t="s">
        <v>1244</v>
      </c>
      <c r="E1" s="301"/>
      <c r="F1" s="1104" t="s">
        <v>357</v>
      </c>
      <c r="G1" s="1105"/>
      <c r="H1" s="1104" t="s">
        <v>360</v>
      </c>
      <c r="I1" s="1105"/>
      <c r="J1" s="1072" t="s">
        <v>295</v>
      </c>
      <c r="K1" s="1008"/>
      <c r="L1" s="54" t="s">
        <v>288</v>
      </c>
      <c r="M1" s="78"/>
      <c r="N1" s="53"/>
      <c r="O1" s="1004" t="s">
        <v>300</v>
      </c>
      <c r="P1" s="1004"/>
      <c r="Q1" s="1004"/>
      <c r="R1" s="1004"/>
      <c r="S1" s="1004"/>
      <c r="T1" s="1004" t="s">
        <v>301</v>
      </c>
      <c r="U1" s="1004"/>
      <c r="V1" s="1004"/>
      <c r="W1" s="1008"/>
      <c r="Y1" s="4"/>
    </row>
    <row r="2" spans="1:25" ht="33" customHeight="1">
      <c r="A2" s="1029" t="s">
        <v>718</v>
      </c>
      <c r="B2" s="871"/>
      <c r="C2" s="202"/>
      <c r="D2" s="1039"/>
      <c r="E2" s="1074"/>
      <c r="F2" s="1034" t="s">
        <v>358</v>
      </c>
      <c r="G2" s="1035"/>
      <c r="H2" s="1036" t="s">
        <v>359</v>
      </c>
      <c r="I2" s="1037"/>
      <c r="J2" s="1073" t="s">
        <v>755</v>
      </c>
      <c r="K2" s="1043"/>
      <c r="L2" s="56" t="s">
        <v>292</v>
      </c>
      <c r="M2" s="61"/>
      <c r="N2" s="4" t="s">
        <v>297</v>
      </c>
      <c r="O2" s="871" t="s">
        <v>299</v>
      </c>
      <c r="P2" s="871"/>
      <c r="Q2" s="871"/>
      <c r="R2" s="871"/>
      <c r="S2" s="871"/>
      <c r="T2" s="871" t="s">
        <v>302</v>
      </c>
      <c r="U2" s="871"/>
      <c r="V2" s="871"/>
      <c r="W2" s="1043"/>
      <c r="Y2" s="4"/>
    </row>
    <row r="3" spans="1:25" ht="30.75" customHeight="1">
      <c r="A3" s="742" t="s">
        <v>690</v>
      </c>
      <c r="B3" s="741" t="str">
        <f>CONCATENATE('Supplier Information'!B5)</f>
        <v xml:space="preserve"> </v>
      </c>
      <c r="C3" s="423" t="s">
        <v>973</v>
      </c>
      <c r="D3" s="423" t="s">
        <v>974</v>
      </c>
      <c r="E3" s="1075"/>
      <c r="F3" s="232"/>
      <c r="G3" s="233"/>
      <c r="H3" s="234"/>
      <c r="I3" s="205"/>
      <c r="J3" s="1084"/>
      <c r="K3" s="1085"/>
      <c r="L3" s="56" t="s">
        <v>296</v>
      </c>
      <c r="M3" s="57" t="s">
        <v>294</v>
      </c>
      <c r="N3" s="4" t="s">
        <v>298</v>
      </c>
      <c r="O3" s="1029" t="s">
        <v>726</v>
      </c>
      <c r="P3" s="871"/>
      <c r="Q3" s="871"/>
      <c r="R3" s="871"/>
      <c r="S3" s="871"/>
      <c r="T3" s="1029" t="s">
        <v>727</v>
      </c>
      <c r="U3" s="871"/>
      <c r="V3" s="871"/>
      <c r="W3" s="1043"/>
      <c r="Y3" s="4"/>
    </row>
    <row r="4" spans="1:25" ht="44.25" customHeight="1">
      <c r="A4" s="495" t="s">
        <v>719</v>
      </c>
      <c r="B4" s="495" t="s">
        <v>143</v>
      </c>
      <c r="C4" s="495" t="s">
        <v>720</v>
      </c>
      <c r="D4" s="469" t="s">
        <v>720</v>
      </c>
      <c r="E4" s="165"/>
      <c r="F4" s="360" t="s">
        <v>518</v>
      </c>
      <c r="G4" s="197" t="s">
        <v>519</v>
      </c>
      <c r="H4" s="360" t="s">
        <v>518</v>
      </c>
      <c r="I4" s="197" t="s">
        <v>519</v>
      </c>
      <c r="J4" s="365" t="s">
        <v>722</v>
      </c>
      <c r="K4" s="360" t="s">
        <v>723</v>
      </c>
      <c r="L4" s="161" t="s">
        <v>834</v>
      </c>
      <c r="M4" s="197" t="s">
        <v>756</v>
      </c>
      <c r="N4" s="166" t="s">
        <v>725</v>
      </c>
      <c r="O4" s="120">
        <v>0</v>
      </c>
      <c r="P4" s="362">
        <v>0.3</v>
      </c>
      <c r="Q4" s="271">
        <v>0.4</v>
      </c>
      <c r="R4" s="271">
        <v>0.5</v>
      </c>
      <c r="S4" s="271">
        <v>0.6</v>
      </c>
      <c r="T4" s="363">
        <v>0.7</v>
      </c>
      <c r="U4" s="363">
        <v>0.8</v>
      </c>
      <c r="V4" s="363">
        <v>0.9</v>
      </c>
      <c r="W4" s="364">
        <v>1</v>
      </c>
      <c r="Y4" s="4"/>
    </row>
    <row r="5" spans="1:25" ht="25.5">
      <c r="A5" s="496" t="s">
        <v>758</v>
      </c>
      <c r="B5" s="394"/>
      <c r="C5" s="394"/>
      <c r="D5" s="66"/>
      <c r="E5" s="80"/>
      <c r="F5" s="66"/>
      <c r="G5" s="66"/>
      <c r="H5" s="66"/>
      <c r="I5" s="66"/>
      <c r="J5" s="66"/>
      <c r="K5" s="60"/>
      <c r="L5" s="66"/>
      <c r="M5" s="60"/>
      <c r="N5" s="66"/>
      <c r="O5" s="66"/>
      <c r="P5" s="66"/>
      <c r="Q5" s="66"/>
      <c r="R5" s="66"/>
      <c r="S5" s="66"/>
      <c r="T5" s="66"/>
      <c r="U5" s="66"/>
      <c r="V5" s="66"/>
      <c r="W5" s="60"/>
      <c r="X5" s="4"/>
      <c r="Y5" s="4"/>
    </row>
    <row r="6" spans="1:25" ht="13.15" customHeight="1">
      <c r="A6" s="460" t="s">
        <v>786</v>
      </c>
      <c r="B6" s="441" t="s">
        <v>791</v>
      </c>
      <c r="C6" s="443" t="s">
        <v>384</v>
      </c>
      <c r="D6" s="4" t="s">
        <v>995</v>
      </c>
      <c r="E6" s="1109" t="s">
        <v>966</v>
      </c>
      <c r="F6" s="1028"/>
      <c r="G6" s="1028"/>
      <c r="H6" s="1028"/>
      <c r="I6" s="1028"/>
      <c r="J6" s="1028"/>
      <c r="K6" s="1086"/>
      <c r="L6" s="1023">
        <v>20</v>
      </c>
      <c r="M6" s="1015">
        <f>'Supplier Self-Audit Fill-in'!H112</f>
        <v>0</v>
      </c>
      <c r="N6" s="1067">
        <f>M6/L6</f>
        <v>0</v>
      </c>
      <c r="O6" s="1004"/>
      <c r="P6" s="1004"/>
      <c r="Q6" s="1004"/>
      <c r="R6" s="1004"/>
      <c r="S6" s="1004"/>
      <c r="T6" s="1004"/>
      <c r="U6" s="1004"/>
      <c r="V6" s="1004"/>
      <c r="W6" s="1008"/>
      <c r="X6" s="4"/>
      <c r="Y6" s="4"/>
    </row>
    <row r="7" spans="1:25" ht="15.75" customHeight="1">
      <c r="A7" s="441" t="s">
        <v>787</v>
      </c>
      <c r="B7" s="459" t="s">
        <v>584</v>
      </c>
      <c r="C7" s="515"/>
      <c r="D7" s="345"/>
      <c r="E7" s="1110"/>
      <c r="F7" s="1028"/>
      <c r="G7" s="1028"/>
      <c r="H7" s="1028"/>
      <c r="I7" s="1028"/>
      <c r="J7" s="1028"/>
      <c r="K7" s="1086"/>
      <c r="L7" s="1023"/>
      <c r="M7" s="1015"/>
      <c r="N7" s="1067"/>
      <c r="O7" s="1005"/>
      <c r="P7" s="1005"/>
      <c r="Q7" s="1005"/>
      <c r="R7" s="1005"/>
      <c r="S7" s="1005"/>
      <c r="T7" s="1005"/>
      <c r="U7" s="1005"/>
      <c r="V7" s="1005"/>
      <c r="W7" s="1009"/>
      <c r="X7" s="4"/>
      <c r="Y7" s="4"/>
    </row>
    <row r="8" spans="1:25" ht="27" customHeight="1">
      <c r="A8" s="901" t="s">
        <v>788</v>
      </c>
      <c r="B8" s="1046" t="s">
        <v>583</v>
      </c>
      <c r="C8" s="441"/>
      <c r="D8" s="4"/>
      <c r="E8" s="1074" t="s">
        <v>363</v>
      </c>
      <c r="F8" s="1119"/>
      <c r="G8" s="1119"/>
      <c r="H8" s="1057"/>
      <c r="I8" s="1057"/>
      <c r="J8" s="1057"/>
      <c r="K8" s="1135"/>
      <c r="L8" s="1129">
        <v>20</v>
      </c>
      <c r="M8" s="1131"/>
      <c r="N8" s="1132">
        <f>M8/L8</f>
        <v>0</v>
      </c>
      <c r="O8" s="1004"/>
      <c r="P8" s="1004"/>
      <c r="Q8" s="1004"/>
      <c r="R8" s="1004"/>
      <c r="S8" s="1004"/>
      <c r="T8" s="1004"/>
      <c r="U8" s="1004"/>
      <c r="V8" s="1004"/>
      <c r="W8" s="1008"/>
      <c r="X8" s="4"/>
      <c r="Y8" s="4"/>
    </row>
    <row r="9" spans="1:25">
      <c r="A9" s="901"/>
      <c r="B9" s="1046"/>
      <c r="C9" s="441"/>
      <c r="D9" s="4"/>
      <c r="E9" s="1075"/>
      <c r="F9" s="1119"/>
      <c r="G9" s="1119"/>
      <c r="H9" s="1119"/>
      <c r="I9" s="1057"/>
      <c r="J9" s="1057"/>
      <c r="K9" s="1125"/>
      <c r="L9" s="1129"/>
      <c r="M9" s="1131"/>
      <c r="N9" s="1132"/>
      <c r="O9" s="1005"/>
      <c r="P9" s="1005"/>
      <c r="Q9" s="1005"/>
      <c r="R9" s="1005"/>
      <c r="S9" s="1005"/>
      <c r="T9" s="1005"/>
      <c r="U9" s="1005"/>
      <c r="V9" s="1005"/>
      <c r="W9" s="1009"/>
      <c r="X9" s="4"/>
      <c r="Y9" s="4"/>
    </row>
    <row r="10" spans="1:25">
      <c r="A10" s="901"/>
      <c r="B10" s="1046"/>
      <c r="C10" s="441"/>
      <c r="D10" s="4"/>
      <c r="E10" s="1121" t="s">
        <v>968</v>
      </c>
      <c r="F10" s="1119"/>
      <c r="G10" s="1119"/>
      <c r="H10" s="1119"/>
      <c r="I10" s="1119"/>
      <c r="J10" s="1119"/>
      <c r="K10" s="1125"/>
      <c r="L10" s="1133">
        <v>20</v>
      </c>
      <c r="M10" s="1123"/>
      <c r="N10" s="1079">
        <f>M10/L10</f>
        <v>0</v>
      </c>
      <c r="O10" s="1004"/>
      <c r="P10" s="1004"/>
      <c r="Q10" s="1004"/>
      <c r="R10" s="1004"/>
      <c r="S10" s="1004"/>
      <c r="T10" s="1004"/>
      <c r="U10" s="1004"/>
      <c r="V10" s="1004"/>
      <c r="W10" s="1008"/>
      <c r="X10" s="4"/>
      <c r="Y10" s="4"/>
    </row>
    <row r="11" spans="1:25" ht="26.25" customHeight="1">
      <c r="A11" s="1040"/>
      <c r="B11" s="1047"/>
      <c r="C11" s="439"/>
      <c r="D11" s="59"/>
      <c r="E11" s="1122"/>
      <c r="F11" s="1120"/>
      <c r="G11" s="1120"/>
      <c r="H11" s="1120"/>
      <c r="I11" s="1120"/>
      <c r="J11" s="1120"/>
      <c r="K11" s="1126"/>
      <c r="L11" s="1134"/>
      <c r="M11" s="1124"/>
      <c r="N11" s="1080"/>
      <c r="O11" s="1005"/>
      <c r="P11" s="1005"/>
      <c r="Q11" s="1005"/>
      <c r="R11" s="1005"/>
      <c r="S11" s="1005"/>
      <c r="T11" s="1005"/>
      <c r="U11" s="1005"/>
      <c r="V11" s="1005"/>
      <c r="W11" s="1009"/>
      <c r="X11" s="4"/>
      <c r="Y11" s="4"/>
    </row>
    <row r="12" spans="1:25">
      <c r="A12" s="460" t="s">
        <v>789</v>
      </c>
      <c r="B12" s="441" t="s">
        <v>792</v>
      </c>
      <c r="C12" s="448" t="s">
        <v>385</v>
      </c>
      <c r="D12" s="4" t="s">
        <v>995</v>
      </c>
      <c r="E12" s="1109" t="s">
        <v>966</v>
      </c>
      <c r="F12" s="1063"/>
      <c r="G12" s="1063"/>
      <c r="H12" s="1063"/>
      <c r="I12" s="1063"/>
      <c r="J12" s="1063"/>
      <c r="K12" s="1088"/>
      <c r="L12" s="1024">
        <v>30</v>
      </c>
      <c r="M12" s="1015">
        <f>'Supplier Self-Audit Fill-in'!H116</f>
        <v>0</v>
      </c>
      <c r="N12" s="1066">
        <f>M12/L12</f>
        <v>0</v>
      </c>
      <c r="O12" s="1004"/>
      <c r="P12" s="1004"/>
      <c r="Q12" s="1004"/>
      <c r="R12" s="1004"/>
      <c r="S12" s="1004"/>
      <c r="T12" s="1004"/>
      <c r="U12" s="1004"/>
      <c r="V12" s="1004"/>
      <c r="W12" s="1008"/>
      <c r="X12" s="4"/>
      <c r="Y12" s="4"/>
    </row>
    <row r="13" spans="1:25">
      <c r="A13" s="445" t="s">
        <v>790</v>
      </c>
      <c r="B13" s="441" t="s">
        <v>793</v>
      </c>
      <c r="C13" s="457"/>
      <c r="D13" s="114"/>
      <c r="E13" s="1110"/>
      <c r="F13" s="1028"/>
      <c r="G13" s="1028"/>
      <c r="H13" s="1028"/>
      <c r="I13" s="1028"/>
      <c r="J13" s="1028"/>
      <c r="K13" s="1086"/>
      <c r="L13" s="1023"/>
      <c r="M13" s="1015"/>
      <c r="N13" s="1067"/>
      <c r="O13" s="1005"/>
      <c r="P13" s="1005"/>
      <c r="Q13" s="1005"/>
      <c r="R13" s="1005"/>
      <c r="S13" s="1005"/>
      <c r="T13" s="1005"/>
      <c r="U13" s="1005"/>
      <c r="V13" s="1005"/>
      <c r="W13" s="1009"/>
      <c r="X13" s="4"/>
      <c r="Y13" s="4"/>
    </row>
    <row r="14" spans="1:25" ht="15" customHeight="1">
      <c r="A14" s="456" t="s">
        <v>586</v>
      </c>
      <c r="B14" s="441" t="s">
        <v>794</v>
      </c>
      <c r="C14" s="445"/>
      <c r="D14" s="62"/>
      <c r="E14" s="1074" t="s">
        <v>363</v>
      </c>
      <c r="F14" s="1119"/>
      <c r="G14" s="1119"/>
      <c r="H14" s="1119"/>
      <c r="I14" s="1119"/>
      <c r="J14" s="1119"/>
      <c r="K14" s="1135"/>
      <c r="L14" s="1129">
        <v>30</v>
      </c>
      <c r="M14" s="1131"/>
      <c r="N14" s="1132">
        <f>M14/L14</f>
        <v>0</v>
      </c>
      <c r="O14" s="1004"/>
      <c r="P14" s="1004"/>
      <c r="Q14" s="1004"/>
      <c r="R14" s="1004"/>
      <c r="S14" s="1004"/>
      <c r="T14" s="1004"/>
      <c r="U14" s="1004"/>
      <c r="V14" s="1004"/>
      <c r="W14" s="1008"/>
      <c r="X14" s="4"/>
      <c r="Y14" s="4"/>
    </row>
    <row r="15" spans="1:25" ht="21.75" customHeight="1">
      <c r="A15" s="901" t="s">
        <v>585</v>
      </c>
      <c r="B15" s="1049" t="s">
        <v>795</v>
      </c>
      <c r="C15" s="501"/>
      <c r="D15" s="84"/>
      <c r="E15" s="1075"/>
      <c r="F15" s="1119"/>
      <c r="G15" s="1119"/>
      <c r="H15" s="1119"/>
      <c r="I15" s="1119"/>
      <c r="J15" s="1119"/>
      <c r="K15" s="1123"/>
      <c r="L15" s="1129"/>
      <c r="M15" s="1131"/>
      <c r="N15" s="1132"/>
      <c r="O15" s="1005"/>
      <c r="P15" s="1005"/>
      <c r="Q15" s="1005"/>
      <c r="R15" s="1005"/>
      <c r="S15" s="1005"/>
      <c r="T15" s="1005"/>
      <c r="U15" s="1005"/>
      <c r="V15" s="1005"/>
      <c r="W15" s="1009"/>
      <c r="X15" s="4"/>
      <c r="Y15" s="4"/>
    </row>
    <row r="16" spans="1:25">
      <c r="A16" s="901"/>
      <c r="B16" s="1049"/>
      <c r="C16" s="445"/>
      <c r="D16" s="62"/>
      <c r="E16" s="1121" t="s">
        <v>968</v>
      </c>
      <c r="F16" s="1119"/>
      <c r="G16" s="1119"/>
      <c r="H16" s="1119"/>
      <c r="I16" s="1119"/>
      <c r="J16" s="1119"/>
      <c r="K16" s="1125"/>
      <c r="L16" s="1133">
        <v>30</v>
      </c>
      <c r="M16" s="1123"/>
      <c r="N16" s="1079">
        <f>M16/L16</f>
        <v>0</v>
      </c>
      <c r="O16" s="1004"/>
      <c r="P16" s="1004"/>
      <c r="Q16" s="1004"/>
      <c r="R16" s="1004"/>
      <c r="S16" s="1004"/>
      <c r="T16" s="1004"/>
      <c r="U16" s="1004"/>
      <c r="V16" s="1004"/>
      <c r="W16" s="1008"/>
      <c r="X16" s="4"/>
      <c r="Y16" s="4"/>
    </row>
    <row r="17" spans="1:25" ht="21" customHeight="1">
      <c r="A17" s="1040"/>
      <c r="B17" s="1050"/>
      <c r="C17" s="439"/>
      <c r="D17" s="59"/>
      <c r="E17" s="1122"/>
      <c r="F17" s="1120"/>
      <c r="G17" s="1120"/>
      <c r="H17" s="1120"/>
      <c r="I17" s="1120"/>
      <c r="J17" s="1120"/>
      <c r="K17" s="1126"/>
      <c r="L17" s="1134"/>
      <c r="M17" s="1124"/>
      <c r="N17" s="1080"/>
      <c r="O17" s="1005"/>
      <c r="P17" s="1005"/>
      <c r="Q17" s="1005"/>
      <c r="R17" s="1005"/>
      <c r="S17" s="1005"/>
      <c r="T17" s="1005"/>
      <c r="U17" s="1005"/>
      <c r="V17" s="1005"/>
      <c r="W17" s="1009"/>
      <c r="X17" s="4"/>
      <c r="Y17" s="4"/>
    </row>
    <row r="18" spans="1:25" ht="13.15" customHeight="1">
      <c r="A18" s="441" t="s">
        <v>333</v>
      </c>
      <c r="B18" s="445" t="s">
        <v>337</v>
      </c>
      <c r="C18" s="448" t="s">
        <v>332</v>
      </c>
      <c r="D18" s="62" t="s">
        <v>1020</v>
      </c>
      <c r="E18" s="1109" t="s">
        <v>966</v>
      </c>
      <c r="F18" s="1063"/>
      <c r="G18" s="1063"/>
      <c r="H18" s="1063"/>
      <c r="I18" s="1063"/>
      <c r="J18" s="1063"/>
      <c r="K18" s="1088"/>
      <c r="L18" s="1024">
        <v>40</v>
      </c>
      <c r="M18" s="1015">
        <f>'Supplier Self-Audit Fill-in'!H121</f>
        <v>0</v>
      </c>
      <c r="N18" s="1066">
        <f>M18/L18</f>
        <v>0</v>
      </c>
      <c r="O18" s="1004"/>
      <c r="P18" s="1004"/>
      <c r="Q18" s="1004"/>
      <c r="R18" s="1004"/>
      <c r="S18" s="1004"/>
      <c r="T18" s="1004"/>
      <c r="U18" s="1004"/>
      <c r="V18" s="1004"/>
      <c r="W18" s="1008"/>
      <c r="X18" s="4"/>
      <c r="Y18" s="4"/>
    </row>
    <row r="19" spans="1:25">
      <c r="A19" s="441" t="s">
        <v>334</v>
      </c>
      <c r="B19" s="445" t="s">
        <v>338</v>
      </c>
      <c r="C19" s="447"/>
      <c r="D19" s="62" t="s">
        <v>1015</v>
      </c>
      <c r="E19" s="1110"/>
      <c r="F19" s="1028"/>
      <c r="G19" s="1028"/>
      <c r="H19" s="1028"/>
      <c r="I19" s="1028"/>
      <c r="J19" s="1028"/>
      <c r="K19" s="1086"/>
      <c r="L19" s="1023"/>
      <c r="M19" s="1015"/>
      <c r="N19" s="1067"/>
      <c r="O19" s="1005"/>
      <c r="P19" s="1005"/>
      <c r="Q19" s="1005"/>
      <c r="R19" s="1005"/>
      <c r="S19" s="1005"/>
      <c r="T19" s="1005"/>
      <c r="U19" s="1005"/>
      <c r="V19" s="1005"/>
      <c r="W19" s="1009"/>
      <c r="X19" s="4"/>
      <c r="Y19" s="4"/>
    </row>
    <row r="20" spans="1:25">
      <c r="A20" s="441" t="s">
        <v>335</v>
      </c>
      <c r="B20" s="456" t="s">
        <v>339</v>
      </c>
      <c r="C20" s="445"/>
      <c r="D20" s="62"/>
      <c r="E20" s="1074" t="s">
        <v>363</v>
      </c>
      <c r="F20" s="1119"/>
      <c r="G20" s="1119"/>
      <c r="H20" s="1119"/>
      <c r="I20" s="1119"/>
      <c r="J20" s="1119"/>
      <c r="K20" s="1135"/>
      <c r="L20" s="1129">
        <v>40</v>
      </c>
      <c r="M20" s="1131"/>
      <c r="N20" s="1132">
        <f>M20/L20</f>
        <v>0</v>
      </c>
      <c r="O20" s="1004"/>
      <c r="P20" s="1004"/>
      <c r="Q20" s="1004"/>
      <c r="R20" s="1004"/>
      <c r="S20" s="1004"/>
      <c r="T20" s="1004"/>
      <c r="U20" s="1004"/>
      <c r="V20" s="1004"/>
      <c r="W20" s="1008"/>
      <c r="X20" s="4"/>
      <c r="Y20" s="4"/>
    </row>
    <row r="21" spans="1:25">
      <c r="A21" s="490" t="s">
        <v>336</v>
      </c>
      <c r="B21" s="528" t="s">
        <v>340</v>
      </c>
      <c r="C21" s="492"/>
      <c r="D21" s="63"/>
      <c r="E21" s="1075"/>
      <c r="F21" s="1119"/>
      <c r="G21" s="1119"/>
      <c r="H21" s="1119"/>
      <c r="I21" s="1119"/>
      <c r="J21" s="1119"/>
      <c r="K21" s="1125"/>
      <c r="L21" s="1129"/>
      <c r="M21" s="1131"/>
      <c r="N21" s="1132"/>
      <c r="O21" s="1005"/>
      <c r="P21" s="1005"/>
      <c r="Q21" s="1005"/>
      <c r="R21" s="1005"/>
      <c r="S21" s="1005"/>
      <c r="T21" s="1005"/>
      <c r="U21" s="1005"/>
      <c r="V21" s="1005"/>
      <c r="W21" s="1009"/>
      <c r="X21" s="4"/>
      <c r="Y21" s="4"/>
    </row>
    <row r="22" spans="1:25">
      <c r="A22" s="490"/>
      <c r="B22" s="528"/>
      <c r="C22" s="441"/>
      <c r="D22" s="4"/>
      <c r="E22" s="1121" t="s">
        <v>968</v>
      </c>
      <c r="F22" s="1119"/>
      <c r="G22" s="1119"/>
      <c r="H22" s="1119"/>
      <c r="I22" s="1119"/>
      <c r="J22" s="1119"/>
      <c r="K22" s="1125"/>
      <c r="L22" s="1133">
        <v>40</v>
      </c>
      <c r="M22" s="1123"/>
      <c r="N22" s="997">
        <f>M22/L22</f>
        <v>0</v>
      </c>
      <c r="O22" s="1004"/>
      <c r="P22" s="1004"/>
      <c r="Q22" s="1004"/>
      <c r="R22" s="1004"/>
      <c r="S22" s="1004"/>
      <c r="T22" s="1004"/>
      <c r="U22" s="1004"/>
      <c r="V22" s="1004"/>
      <c r="W22" s="1008"/>
      <c r="X22" s="4"/>
      <c r="Y22" s="4"/>
    </row>
    <row r="23" spans="1:25" ht="25.5">
      <c r="A23" s="478" t="s">
        <v>1102</v>
      </c>
      <c r="B23" s="476" t="s">
        <v>1103</v>
      </c>
      <c r="C23" s="439"/>
      <c r="D23" s="59"/>
      <c r="E23" s="1122"/>
      <c r="F23" s="1120"/>
      <c r="G23" s="1120"/>
      <c r="H23" s="1120"/>
      <c r="I23" s="1120"/>
      <c r="J23" s="1120"/>
      <c r="K23" s="1126"/>
      <c r="L23" s="1134"/>
      <c r="M23" s="1124"/>
      <c r="N23" s="998"/>
      <c r="O23" s="1005"/>
      <c r="P23" s="1005"/>
      <c r="Q23" s="1005"/>
      <c r="R23" s="1005"/>
      <c r="S23" s="1005"/>
      <c r="T23" s="1005"/>
      <c r="U23" s="1005"/>
      <c r="V23" s="1005"/>
      <c r="W23" s="1009"/>
      <c r="X23" s="4"/>
      <c r="Y23" s="4"/>
    </row>
    <row r="24" spans="1:25">
      <c r="A24" s="441" t="s">
        <v>341</v>
      </c>
      <c r="B24" s="459" t="s">
        <v>345</v>
      </c>
      <c r="C24" s="448" t="s">
        <v>1034</v>
      </c>
      <c r="D24" s="62" t="s">
        <v>1032</v>
      </c>
      <c r="E24" s="1109" t="s">
        <v>966</v>
      </c>
      <c r="F24" s="1063"/>
      <c r="G24" s="1063"/>
      <c r="H24" s="1063"/>
      <c r="I24" s="1063"/>
      <c r="J24" s="1063"/>
      <c r="K24" s="1088"/>
      <c r="L24" s="1024">
        <v>20</v>
      </c>
      <c r="M24" s="1015">
        <f>'Supplier Self-Audit Fill-in'!H126</f>
        <v>0</v>
      </c>
      <c r="N24" s="1066">
        <f>M24/L24</f>
        <v>0</v>
      </c>
      <c r="O24" s="1004"/>
      <c r="P24" s="1004"/>
      <c r="Q24" s="1004"/>
      <c r="R24" s="1004"/>
      <c r="S24" s="1004"/>
      <c r="T24" s="1004"/>
      <c r="U24" s="1004"/>
      <c r="V24" s="1004"/>
      <c r="W24" s="1008"/>
      <c r="X24" s="4"/>
      <c r="Y24" s="4"/>
    </row>
    <row r="25" spans="1:25">
      <c r="A25" s="441" t="s">
        <v>342</v>
      </c>
      <c r="B25" s="441" t="s">
        <v>346</v>
      </c>
      <c r="C25" s="445"/>
      <c r="D25" s="62"/>
      <c r="E25" s="1110"/>
      <c r="F25" s="1028"/>
      <c r="G25" s="1028"/>
      <c r="H25" s="1028"/>
      <c r="I25" s="1028"/>
      <c r="J25" s="1028"/>
      <c r="K25" s="1086"/>
      <c r="L25" s="1023"/>
      <c r="M25" s="1015"/>
      <c r="N25" s="1067"/>
      <c r="O25" s="1005"/>
      <c r="P25" s="1005"/>
      <c r="Q25" s="1005"/>
      <c r="R25" s="1005"/>
      <c r="S25" s="1005"/>
      <c r="T25" s="1005"/>
      <c r="U25" s="1005"/>
      <c r="V25" s="1005"/>
      <c r="W25" s="1009"/>
      <c r="X25" s="4"/>
      <c r="Y25" s="4"/>
    </row>
    <row r="26" spans="1:25">
      <c r="A26" s="441" t="s">
        <v>343</v>
      </c>
      <c r="B26" s="490"/>
      <c r="C26" s="445"/>
      <c r="D26" s="62"/>
      <c r="E26" s="1074" t="s">
        <v>363</v>
      </c>
      <c r="F26" s="1119"/>
      <c r="G26" s="1119"/>
      <c r="H26" s="1119"/>
      <c r="I26" s="1119"/>
      <c r="J26" s="1119"/>
      <c r="K26" s="1130"/>
      <c r="L26" s="1129">
        <v>20</v>
      </c>
      <c r="M26" s="1131"/>
      <c r="N26" s="1132">
        <f>M26/L26</f>
        <v>0</v>
      </c>
      <c r="O26" s="1004"/>
      <c r="P26" s="1004"/>
      <c r="Q26" s="1004"/>
      <c r="R26" s="1004"/>
      <c r="S26" s="1004"/>
      <c r="T26" s="1004"/>
      <c r="U26" s="1004"/>
      <c r="V26" s="1004"/>
      <c r="W26" s="1008"/>
      <c r="X26" s="4"/>
      <c r="Y26" s="4"/>
    </row>
    <row r="27" spans="1:25">
      <c r="A27" s="490" t="s">
        <v>344</v>
      </c>
      <c r="B27" s="490"/>
      <c r="C27" s="441"/>
      <c r="D27" s="4"/>
      <c r="E27" s="1075"/>
      <c r="F27" s="1119"/>
      <c r="G27" s="1119"/>
      <c r="H27" s="1119"/>
      <c r="I27" s="1119"/>
      <c r="J27" s="1119"/>
      <c r="K27" s="1130"/>
      <c r="L27" s="1129"/>
      <c r="M27" s="1131"/>
      <c r="N27" s="1132"/>
      <c r="O27" s="1005"/>
      <c r="P27" s="1005"/>
      <c r="Q27" s="1005"/>
      <c r="R27" s="1005"/>
      <c r="S27" s="1005"/>
      <c r="T27" s="1005"/>
      <c r="U27" s="1005"/>
      <c r="V27" s="1005"/>
      <c r="W27" s="1009"/>
      <c r="X27" s="4"/>
      <c r="Y27" s="4"/>
    </row>
    <row r="28" spans="1:25">
      <c r="A28" s="490"/>
      <c r="B28" s="490"/>
      <c r="C28" s="441"/>
      <c r="D28" s="4"/>
      <c r="E28" s="1121" t="s">
        <v>968</v>
      </c>
      <c r="F28" s="1119"/>
      <c r="G28" s="1119"/>
      <c r="H28" s="1119"/>
      <c r="I28" s="1119"/>
      <c r="J28" s="1119"/>
      <c r="K28" s="1125"/>
      <c r="L28" s="1127">
        <v>20</v>
      </c>
      <c r="M28" s="1123"/>
      <c r="N28" s="997">
        <f>M28/L28</f>
        <v>0</v>
      </c>
      <c r="O28" s="1004"/>
      <c r="P28" s="1004"/>
      <c r="Q28" s="1004"/>
      <c r="R28" s="1004"/>
      <c r="S28" s="1004"/>
      <c r="T28" s="1004"/>
      <c r="U28" s="1004"/>
      <c r="V28" s="1004"/>
      <c r="W28" s="1008"/>
      <c r="X28" s="4"/>
      <c r="Y28" s="4"/>
    </row>
    <row r="29" spans="1:25" ht="38.25">
      <c r="A29" s="478" t="s">
        <v>1104</v>
      </c>
      <c r="B29" s="478" t="s">
        <v>1105</v>
      </c>
      <c r="C29" s="439"/>
      <c r="D29" s="59"/>
      <c r="E29" s="1122"/>
      <c r="F29" s="1120"/>
      <c r="G29" s="1120"/>
      <c r="H29" s="1120"/>
      <c r="I29" s="1120"/>
      <c r="J29" s="1120"/>
      <c r="K29" s="1126"/>
      <c r="L29" s="1128"/>
      <c r="M29" s="1124"/>
      <c r="N29" s="998"/>
      <c r="O29" s="1005"/>
      <c r="P29" s="1005"/>
      <c r="Q29" s="1005"/>
      <c r="R29" s="1005"/>
      <c r="S29" s="1005"/>
      <c r="T29" s="1005"/>
      <c r="U29" s="1005"/>
      <c r="V29" s="1005"/>
      <c r="W29" s="1009"/>
      <c r="X29" s="4"/>
      <c r="Y29" s="4"/>
    </row>
    <row r="30" spans="1:25" ht="27" customHeight="1">
      <c r="A30" s="55"/>
      <c r="B30" s="4"/>
      <c r="C30" s="4"/>
      <c r="D30" s="4"/>
      <c r="E30" s="318" t="s">
        <v>966</v>
      </c>
      <c r="F30" s="310">
        <f t="shared" ref="F30:K30" si="0">COUNTA(F6,F12,F18,F24)</f>
        <v>0</v>
      </c>
      <c r="G30" s="310">
        <f t="shared" si="0"/>
        <v>0</v>
      </c>
      <c r="H30" s="310">
        <f t="shared" si="0"/>
        <v>0</v>
      </c>
      <c r="I30" s="310">
        <f t="shared" si="0"/>
        <v>0</v>
      </c>
      <c r="J30" s="310">
        <f t="shared" si="0"/>
        <v>0</v>
      </c>
      <c r="K30" s="303">
        <f t="shared" si="0"/>
        <v>0</v>
      </c>
      <c r="L30" s="311">
        <v>110</v>
      </c>
      <c r="M30" s="312">
        <f>SUM(M6,M12,M18,M24)</f>
        <v>0</v>
      </c>
      <c r="N30" s="279">
        <f>M30/L30</f>
        <v>0</v>
      </c>
      <c r="O30" s="999" t="s">
        <v>369</v>
      </c>
      <c r="P30" s="1000"/>
      <c r="Q30" s="1000"/>
      <c r="R30" s="1000"/>
      <c r="S30" s="1000"/>
      <c r="T30" s="1000"/>
      <c r="U30" s="1000"/>
      <c r="V30" s="1000"/>
      <c r="W30" s="1001"/>
      <c r="X30" s="4"/>
      <c r="Y30" s="4"/>
    </row>
    <row r="31" spans="1:25" ht="27" customHeight="1">
      <c r="A31" s="55"/>
      <c r="B31" s="4"/>
      <c r="C31" s="4"/>
      <c r="D31" s="4"/>
      <c r="E31" s="435" t="s">
        <v>363</v>
      </c>
      <c r="F31" s="211">
        <f t="shared" ref="F31:K31" si="1">COUNTA(F8,F14,F20,F26)</f>
        <v>0</v>
      </c>
      <c r="G31" s="211">
        <f t="shared" si="1"/>
        <v>0</v>
      </c>
      <c r="H31" s="211">
        <f t="shared" si="1"/>
        <v>0</v>
      </c>
      <c r="I31" s="211">
        <f t="shared" si="1"/>
        <v>0</v>
      </c>
      <c r="J31" s="211">
        <f t="shared" si="1"/>
        <v>0</v>
      </c>
      <c r="K31" s="292">
        <f t="shared" si="1"/>
        <v>0</v>
      </c>
      <c r="L31" s="68">
        <v>110</v>
      </c>
      <c r="M31" s="76">
        <f>SUM(M8,M14,M20,M26)</f>
        <v>0</v>
      </c>
      <c r="N31" s="273">
        <f>M31/L31</f>
        <v>0</v>
      </c>
      <c r="O31" s="1017" t="s">
        <v>728</v>
      </c>
      <c r="P31" s="1018"/>
      <c r="Q31" s="1018"/>
      <c r="R31" s="1018"/>
      <c r="S31" s="1018"/>
      <c r="T31" s="1018"/>
      <c r="U31" s="1018"/>
      <c r="V31" s="1018"/>
      <c r="W31" s="1019"/>
      <c r="X31" s="4"/>
      <c r="Y31" s="4"/>
    </row>
    <row r="32" spans="1:25" ht="25.5">
      <c r="A32" s="133" t="s">
        <v>730</v>
      </c>
      <c r="B32" s="4"/>
      <c r="C32" s="4"/>
      <c r="D32" s="4"/>
      <c r="E32" s="165" t="s">
        <v>142</v>
      </c>
      <c r="F32" s="216">
        <f t="shared" ref="F32:K32" si="2">COUNTA(F10,F16,F22,F28)</f>
        <v>0</v>
      </c>
      <c r="G32" s="216">
        <f t="shared" si="2"/>
        <v>0</v>
      </c>
      <c r="H32" s="216">
        <f t="shared" si="2"/>
        <v>0</v>
      </c>
      <c r="I32" s="216">
        <f t="shared" si="2"/>
        <v>0</v>
      </c>
      <c r="J32" s="216">
        <f t="shared" si="2"/>
        <v>0</v>
      </c>
      <c r="K32" s="217">
        <f t="shared" si="2"/>
        <v>0</v>
      </c>
      <c r="L32" s="70">
        <v>110</v>
      </c>
      <c r="M32" s="77">
        <f>SUM(M10,M16,M22,M28)</f>
        <v>0</v>
      </c>
      <c r="N32" s="274">
        <f>M32/L32</f>
        <v>0</v>
      </c>
      <c r="O32" s="888" t="s">
        <v>729</v>
      </c>
      <c r="P32" s="903"/>
      <c r="Q32" s="903"/>
      <c r="R32" s="903"/>
      <c r="S32" s="903"/>
      <c r="T32" s="903"/>
      <c r="U32" s="903"/>
      <c r="V32" s="903"/>
      <c r="W32" s="1016"/>
      <c r="X32" s="4"/>
      <c r="Y32" s="4"/>
    </row>
    <row r="33" spans="1:25">
      <c r="A33" s="81"/>
      <c r="B33" s="64"/>
      <c r="C33" s="64"/>
      <c r="D33" s="64"/>
      <c r="E33" s="72"/>
      <c r="F33" s="72"/>
      <c r="G33" s="72"/>
      <c r="H33" s="72"/>
      <c r="I33" s="72"/>
      <c r="J33" s="72"/>
      <c r="K33" s="64"/>
      <c r="L33" s="64"/>
      <c r="M33" s="64"/>
      <c r="N33" s="64"/>
      <c r="O33" s="64"/>
      <c r="P33" s="64"/>
      <c r="Q33" s="64"/>
      <c r="R33" s="64"/>
      <c r="S33" s="64"/>
      <c r="T33" s="64"/>
      <c r="U33" s="64"/>
      <c r="V33" s="64"/>
      <c r="W33" s="73"/>
      <c r="X33" s="4"/>
      <c r="Y33" s="4"/>
    </row>
    <row r="34" spans="1:25">
      <c r="A34" s="71"/>
      <c r="B34" s="64"/>
      <c r="C34" s="64"/>
      <c r="D34" s="64"/>
      <c r="E34" s="64"/>
      <c r="F34" s="64"/>
      <c r="G34" s="64"/>
      <c r="H34" s="64"/>
      <c r="I34" s="64"/>
      <c r="J34" s="64"/>
      <c r="K34" s="64"/>
      <c r="L34" s="64"/>
      <c r="M34" s="64"/>
      <c r="N34" s="64"/>
      <c r="O34" s="64"/>
      <c r="P34" s="64"/>
      <c r="Q34" s="64"/>
      <c r="R34" s="64"/>
      <c r="S34" s="64"/>
      <c r="T34" s="64"/>
      <c r="U34" s="64"/>
      <c r="V34" s="64"/>
      <c r="W34" s="73"/>
      <c r="X34" s="4"/>
      <c r="Y34" s="4"/>
    </row>
    <row r="35" spans="1:25">
      <c r="A35" s="71"/>
      <c r="B35" s="64"/>
      <c r="C35" s="64"/>
      <c r="D35" s="64"/>
      <c r="E35" s="64"/>
      <c r="F35" s="64"/>
      <c r="G35" s="64"/>
      <c r="H35" s="64"/>
      <c r="I35" s="64"/>
      <c r="J35" s="64"/>
      <c r="K35" s="64"/>
      <c r="L35" s="64"/>
      <c r="M35" s="64"/>
      <c r="N35" s="64"/>
      <c r="O35" s="64"/>
      <c r="P35" s="64"/>
      <c r="Q35" s="64"/>
      <c r="R35" s="64"/>
      <c r="S35" s="64"/>
      <c r="T35" s="64"/>
      <c r="U35" s="64"/>
      <c r="V35" s="64"/>
      <c r="W35" s="73"/>
      <c r="X35" s="4"/>
      <c r="Y35" s="4"/>
    </row>
    <row r="36" spans="1:25">
      <c r="A36" s="79"/>
      <c r="B36" s="65"/>
      <c r="C36" s="65"/>
      <c r="D36" s="65"/>
      <c r="E36" s="65"/>
      <c r="F36" s="65"/>
      <c r="G36" s="65"/>
      <c r="H36" s="65"/>
      <c r="I36" s="65"/>
      <c r="J36" s="65"/>
      <c r="K36" s="65"/>
      <c r="L36" s="65"/>
      <c r="M36" s="65"/>
      <c r="N36" s="65"/>
      <c r="O36" s="65"/>
      <c r="P36" s="65"/>
      <c r="Q36" s="65"/>
      <c r="R36" s="65"/>
      <c r="S36" s="65"/>
      <c r="T36" s="65"/>
      <c r="U36" s="65"/>
      <c r="V36" s="65"/>
      <c r="W36" s="74"/>
      <c r="X36" s="4"/>
      <c r="Y36" s="4"/>
    </row>
    <row r="37" spans="1:25">
      <c r="A37" s="4"/>
      <c r="B37" s="4"/>
      <c r="C37" s="4"/>
      <c r="D37" s="4"/>
      <c r="E37" s="4"/>
      <c r="F37" s="4"/>
      <c r="G37" s="4"/>
      <c r="H37" s="4"/>
      <c r="I37" s="4"/>
      <c r="J37" s="4"/>
      <c r="K37" s="4"/>
      <c r="L37" s="4"/>
      <c r="M37" s="4"/>
      <c r="N37" s="4"/>
      <c r="O37" s="4"/>
      <c r="P37" s="4"/>
      <c r="Q37" s="4"/>
      <c r="R37" s="4"/>
      <c r="S37" s="4"/>
      <c r="T37" s="4"/>
      <c r="U37" s="4"/>
      <c r="V37" s="4"/>
      <c r="W37" s="4"/>
      <c r="X37" s="4"/>
      <c r="Y37" s="4"/>
    </row>
    <row r="38" spans="1:25">
      <c r="A38" s="4"/>
      <c r="B38" s="4"/>
      <c r="C38" s="4"/>
      <c r="D38" s="4"/>
      <c r="E38" s="4"/>
      <c r="F38" s="4"/>
      <c r="G38" s="4"/>
      <c r="H38" s="4"/>
      <c r="I38" s="4"/>
      <c r="J38" s="4"/>
      <c r="K38" s="4"/>
      <c r="L38" s="4"/>
      <c r="M38" s="4"/>
      <c r="N38" s="4"/>
      <c r="O38" s="4"/>
      <c r="P38" s="4"/>
      <c r="Q38" s="4"/>
      <c r="R38" s="4"/>
      <c r="S38" s="4"/>
      <c r="T38" s="4"/>
      <c r="U38" s="4"/>
      <c r="V38" s="4"/>
      <c r="W38" s="4"/>
      <c r="X38" s="4"/>
      <c r="Y38" s="4"/>
    </row>
    <row r="39" spans="1:25">
      <c r="A39" s="4"/>
      <c r="B39" s="4"/>
      <c r="C39" s="4"/>
      <c r="D39" s="4"/>
      <c r="E39" s="4"/>
      <c r="F39" s="4"/>
      <c r="G39" s="4"/>
      <c r="H39" s="4"/>
      <c r="I39" s="4"/>
      <c r="J39" s="4"/>
      <c r="K39" s="4"/>
      <c r="L39" s="4"/>
      <c r="M39" s="4"/>
      <c r="N39" s="4"/>
      <c r="O39" s="4"/>
      <c r="P39" s="4"/>
      <c r="Q39" s="4"/>
      <c r="R39" s="4"/>
      <c r="S39" s="4"/>
      <c r="T39" s="4"/>
      <c r="U39" s="4"/>
      <c r="V39" s="4"/>
      <c r="W39" s="4"/>
      <c r="X39" s="4"/>
      <c r="Y39" s="4"/>
    </row>
    <row r="40" spans="1:25">
      <c r="A40" s="4"/>
      <c r="B40" s="4"/>
      <c r="C40" s="4"/>
      <c r="D40" s="4"/>
      <c r="E40" s="4"/>
      <c r="F40" s="4"/>
      <c r="G40" s="4"/>
      <c r="H40" s="4"/>
      <c r="I40" s="4"/>
      <c r="J40" s="4"/>
      <c r="K40" s="4"/>
      <c r="L40" s="4"/>
      <c r="M40" s="4"/>
      <c r="N40" s="4"/>
      <c r="O40" s="4"/>
      <c r="P40" s="4"/>
      <c r="Q40" s="4"/>
      <c r="R40" s="4"/>
      <c r="S40" s="4"/>
      <c r="T40" s="4"/>
      <c r="U40" s="4"/>
      <c r="V40" s="4"/>
      <c r="W40" s="4"/>
      <c r="X40" s="4"/>
      <c r="Y40" s="4"/>
    </row>
    <row r="41" spans="1:25">
      <c r="A41" s="4"/>
      <c r="B41" s="4"/>
      <c r="C41" s="4"/>
      <c r="D41" s="4"/>
      <c r="E41" s="4"/>
      <c r="F41" s="4"/>
      <c r="G41" s="4"/>
      <c r="H41" s="4"/>
      <c r="I41" s="4"/>
      <c r="J41" s="4"/>
      <c r="K41" s="4"/>
      <c r="L41" s="4"/>
      <c r="M41" s="4"/>
      <c r="N41" s="4"/>
      <c r="O41" s="4"/>
      <c r="P41" s="4"/>
      <c r="Q41" s="4"/>
      <c r="R41" s="4"/>
      <c r="S41" s="4"/>
      <c r="T41" s="4"/>
      <c r="U41" s="4"/>
      <c r="V41" s="4"/>
      <c r="W41" s="4"/>
      <c r="X41" s="4"/>
      <c r="Y41" s="4"/>
    </row>
    <row r="42" spans="1:25">
      <c r="A42" s="4"/>
      <c r="B42" s="4"/>
      <c r="C42" s="4"/>
      <c r="D42" s="4"/>
      <c r="E42" s="4"/>
      <c r="F42" s="4"/>
      <c r="G42" s="4"/>
      <c r="H42" s="4"/>
      <c r="I42" s="4"/>
      <c r="J42" s="4"/>
      <c r="K42" s="4"/>
      <c r="L42" s="4"/>
      <c r="M42" s="4"/>
      <c r="N42" s="4"/>
      <c r="O42" s="4"/>
      <c r="P42" s="4"/>
      <c r="Q42" s="4"/>
      <c r="R42" s="4"/>
      <c r="S42" s="4"/>
      <c r="T42" s="4"/>
      <c r="U42" s="4"/>
      <c r="V42" s="4"/>
      <c r="W42" s="4"/>
      <c r="X42" s="4"/>
      <c r="Y42" s="4"/>
    </row>
    <row r="43" spans="1:25">
      <c r="A43" s="4"/>
      <c r="B43" s="4"/>
      <c r="C43" s="4"/>
      <c r="D43" s="4"/>
      <c r="E43" s="4"/>
      <c r="F43" s="4"/>
      <c r="G43" s="4"/>
      <c r="H43" s="4"/>
      <c r="I43" s="4"/>
      <c r="J43" s="4"/>
      <c r="K43" s="4"/>
      <c r="L43" s="4"/>
      <c r="M43" s="4"/>
      <c r="N43" s="4"/>
      <c r="O43" s="4"/>
      <c r="P43" s="4"/>
      <c r="Q43" s="4"/>
      <c r="R43" s="4"/>
      <c r="S43" s="4"/>
      <c r="T43" s="4"/>
      <c r="U43" s="4"/>
      <c r="V43" s="4"/>
      <c r="W43" s="4"/>
      <c r="X43" s="4"/>
      <c r="Y43" s="4"/>
    </row>
    <row r="44" spans="1:25">
      <c r="A44" s="4"/>
      <c r="B44" s="4"/>
      <c r="C44" s="4"/>
      <c r="D44" s="4"/>
      <c r="E44" s="4"/>
      <c r="F44" s="4"/>
      <c r="G44" s="4"/>
      <c r="H44" s="4"/>
      <c r="I44" s="4"/>
      <c r="J44" s="4"/>
      <c r="K44" s="4"/>
      <c r="L44" s="4"/>
      <c r="M44" s="4"/>
      <c r="N44" s="4"/>
      <c r="O44" s="4"/>
      <c r="P44" s="4"/>
      <c r="Q44" s="4"/>
      <c r="R44" s="4"/>
      <c r="S44" s="4"/>
      <c r="T44" s="4"/>
      <c r="U44" s="4"/>
      <c r="V44" s="4"/>
      <c r="W44" s="4"/>
      <c r="X44" s="4"/>
      <c r="Y44" s="4"/>
    </row>
  </sheetData>
  <mergeCells count="252">
    <mergeCell ref="O12:O13"/>
    <mergeCell ref="P12:P13"/>
    <mergeCell ref="Q12:Q13"/>
    <mergeCell ref="R12:R13"/>
    <mergeCell ref="S12:S13"/>
    <mergeCell ref="J12:J13"/>
    <mergeCell ref="M14:M15"/>
    <mergeCell ref="M16:M17"/>
    <mergeCell ref="L14:L15"/>
    <mergeCell ref="K14:K15"/>
    <mergeCell ref="J16:J17"/>
    <mergeCell ref="L16:L17"/>
    <mergeCell ref="K16:K17"/>
    <mergeCell ref="L12:L13"/>
    <mergeCell ref="M12:M13"/>
    <mergeCell ref="J14:J15"/>
    <mergeCell ref="N14:N15"/>
    <mergeCell ref="T20:T21"/>
    <mergeCell ref="U20:U21"/>
    <mergeCell ref="V20:V21"/>
    <mergeCell ref="W20:W21"/>
    <mergeCell ref="O22:O23"/>
    <mergeCell ref="P22:P23"/>
    <mergeCell ref="Q22:Q23"/>
    <mergeCell ref="R22:R23"/>
    <mergeCell ref="S22:S23"/>
    <mergeCell ref="T22:T23"/>
    <mergeCell ref="U22:U23"/>
    <mergeCell ref="V22:V23"/>
    <mergeCell ref="W22:W23"/>
    <mergeCell ref="O20:O21"/>
    <mergeCell ref="P20:P21"/>
    <mergeCell ref="Q20:Q21"/>
    <mergeCell ref="R20:R21"/>
    <mergeCell ref="S20:S21"/>
    <mergeCell ref="A8:A11"/>
    <mergeCell ref="B8:B11"/>
    <mergeCell ref="A15:A17"/>
    <mergeCell ref="B15:B17"/>
    <mergeCell ref="I18:I19"/>
    <mergeCell ref="G20:G21"/>
    <mergeCell ref="I20:I21"/>
    <mergeCell ref="I10:I11"/>
    <mergeCell ref="G12:G13"/>
    <mergeCell ref="H18:H19"/>
    <mergeCell ref="F14:F15"/>
    <mergeCell ref="E16:E17"/>
    <mergeCell ref="F16:F17"/>
    <mergeCell ref="E10:E11"/>
    <mergeCell ref="F10:F11"/>
    <mergeCell ref="H10:H11"/>
    <mergeCell ref="G10:G11"/>
    <mergeCell ref="E12:E13"/>
    <mergeCell ref="F12:F13"/>
    <mergeCell ref="H12:H13"/>
    <mergeCell ref="I12:I13"/>
    <mergeCell ref="E14:E15"/>
    <mergeCell ref="H16:H17"/>
    <mergeCell ref="H14:H15"/>
    <mergeCell ref="I6:I7"/>
    <mergeCell ref="H6:H7"/>
    <mergeCell ref="V18:V19"/>
    <mergeCell ref="W18:W19"/>
    <mergeCell ref="R18:R19"/>
    <mergeCell ref="S18:S19"/>
    <mergeCell ref="T18:T19"/>
    <mergeCell ref="U18:U19"/>
    <mergeCell ref="O18:O19"/>
    <mergeCell ref="O16:O17"/>
    <mergeCell ref="W16:W17"/>
    <mergeCell ref="O14:O15"/>
    <mergeCell ref="P14:P15"/>
    <mergeCell ref="Q14:Q15"/>
    <mergeCell ref="R14:R15"/>
    <mergeCell ref="S14:S15"/>
    <mergeCell ref="T14:T15"/>
    <mergeCell ref="U14:U15"/>
    <mergeCell ref="V14:V15"/>
    <mergeCell ref="W14:W15"/>
    <mergeCell ref="P16:P17"/>
    <mergeCell ref="Q16:Q17"/>
    <mergeCell ref="R16:R17"/>
    <mergeCell ref="S16:S17"/>
    <mergeCell ref="T16:T17"/>
    <mergeCell ref="U16:U17"/>
    <mergeCell ref="V16:V17"/>
    <mergeCell ref="U10:U11"/>
    <mergeCell ref="V6:V7"/>
    <mergeCell ref="V8:V9"/>
    <mergeCell ref="V10:V11"/>
    <mergeCell ref="W8:W9"/>
    <mergeCell ref="W10:W11"/>
    <mergeCell ref="T12:T13"/>
    <mergeCell ref="U12:U13"/>
    <mergeCell ref="V12:V13"/>
    <mergeCell ref="W12:W13"/>
    <mergeCell ref="S8:S9"/>
    <mergeCell ref="S10:S11"/>
    <mergeCell ref="O8:O9"/>
    <mergeCell ref="O10:O11"/>
    <mergeCell ref="P8:P9"/>
    <mergeCell ref="P10:P11"/>
    <mergeCell ref="Q6:Q7"/>
    <mergeCell ref="Q8:Q9"/>
    <mergeCell ref="W6:W7"/>
    <mergeCell ref="A2:B2"/>
    <mergeCell ref="E2:E3"/>
    <mergeCell ref="O2:S2"/>
    <mergeCell ref="T2:W2"/>
    <mergeCell ref="O3:S3"/>
    <mergeCell ref="T3:W3"/>
    <mergeCell ref="A1:B1"/>
    <mergeCell ref="J1:K1"/>
    <mergeCell ref="Q10:Q11"/>
    <mergeCell ref="R6:R7"/>
    <mergeCell ref="R8:R9"/>
    <mergeCell ref="R10:R11"/>
    <mergeCell ref="T6:T7"/>
    <mergeCell ref="T8:T9"/>
    <mergeCell ref="T10:T11"/>
    <mergeCell ref="J2:K2"/>
    <mergeCell ref="J3:K3"/>
    <mergeCell ref="J6:J7"/>
    <mergeCell ref="M6:M7"/>
    <mergeCell ref="N6:N7"/>
    <mergeCell ref="K6:K7"/>
    <mergeCell ref="O6:O7"/>
    <mergeCell ref="S6:S7"/>
    <mergeCell ref="J10:J11"/>
    <mergeCell ref="D1:D2"/>
    <mergeCell ref="P6:P7"/>
    <mergeCell ref="U6:U7"/>
    <mergeCell ref="F1:G1"/>
    <mergeCell ref="H1:I1"/>
    <mergeCell ref="N8:N9"/>
    <mergeCell ref="E6:E7"/>
    <mergeCell ref="E8:E9"/>
    <mergeCell ref="F8:F9"/>
    <mergeCell ref="H8:H9"/>
    <mergeCell ref="K8:K9"/>
    <mergeCell ref="L6:L7"/>
    <mergeCell ref="F6:F7"/>
    <mergeCell ref="G8:G9"/>
    <mergeCell ref="I8:I9"/>
    <mergeCell ref="L8:L9"/>
    <mergeCell ref="M8:M9"/>
    <mergeCell ref="J8:J9"/>
    <mergeCell ref="O1:S1"/>
    <mergeCell ref="T1:W1"/>
    <mergeCell ref="U8:U9"/>
    <mergeCell ref="F2:G2"/>
    <mergeCell ref="H2:I2"/>
    <mergeCell ref="G6:G7"/>
    <mergeCell ref="N10:N11"/>
    <mergeCell ref="N12:N13"/>
    <mergeCell ref="L10:L11"/>
    <mergeCell ref="K20:K21"/>
    <mergeCell ref="L20:L21"/>
    <mergeCell ref="K18:K19"/>
    <mergeCell ref="L18:L19"/>
    <mergeCell ref="N16:N17"/>
    <mergeCell ref="M20:M21"/>
    <mergeCell ref="N20:N21"/>
    <mergeCell ref="N18:N19"/>
    <mergeCell ref="M10:M11"/>
    <mergeCell ref="K12:K13"/>
    <mergeCell ref="K10:K11"/>
    <mergeCell ref="M18:M19"/>
    <mergeCell ref="G14:G15"/>
    <mergeCell ref="I14:I15"/>
    <mergeCell ref="G16:G17"/>
    <mergeCell ref="I16:I17"/>
    <mergeCell ref="G24:G25"/>
    <mergeCell ref="G22:G23"/>
    <mergeCell ref="M26:M27"/>
    <mergeCell ref="N26:N27"/>
    <mergeCell ref="H20:H21"/>
    <mergeCell ref="L22:L23"/>
    <mergeCell ref="H24:H25"/>
    <mergeCell ref="I26:I27"/>
    <mergeCell ref="I24:I25"/>
    <mergeCell ref="I22:I23"/>
    <mergeCell ref="L24:L25"/>
    <mergeCell ref="M24:M25"/>
    <mergeCell ref="K22:K23"/>
    <mergeCell ref="W24:W25"/>
    <mergeCell ref="O26:O27"/>
    <mergeCell ref="G18:G19"/>
    <mergeCell ref="L26:L27"/>
    <mergeCell ref="H26:H27"/>
    <mergeCell ref="G26:G27"/>
    <mergeCell ref="N22:N23"/>
    <mergeCell ref="K26:K27"/>
    <mergeCell ref="K24:K25"/>
    <mergeCell ref="R26:R27"/>
    <mergeCell ref="S26:S27"/>
    <mergeCell ref="T26:T27"/>
    <mergeCell ref="U26:U27"/>
    <mergeCell ref="V26:V27"/>
    <mergeCell ref="W26:W27"/>
    <mergeCell ref="S24:S25"/>
    <mergeCell ref="T24:T25"/>
    <mergeCell ref="U24:U25"/>
    <mergeCell ref="V24:V25"/>
    <mergeCell ref="O24:O25"/>
    <mergeCell ref="P24:P25"/>
    <mergeCell ref="Q24:Q25"/>
    <mergeCell ref="R24:R25"/>
    <mergeCell ref="P18:P19"/>
    <mergeCell ref="O32:W32"/>
    <mergeCell ref="M28:M29"/>
    <mergeCell ref="N28:N29"/>
    <mergeCell ref="O30:W30"/>
    <mergeCell ref="O31:W31"/>
    <mergeCell ref="Q28:Q29"/>
    <mergeCell ref="R28:R29"/>
    <mergeCell ref="S28:S29"/>
    <mergeCell ref="T28:T29"/>
    <mergeCell ref="U28:U29"/>
    <mergeCell ref="V28:V29"/>
    <mergeCell ref="W28:W29"/>
    <mergeCell ref="O28:O29"/>
    <mergeCell ref="P28:P29"/>
    <mergeCell ref="K28:K29"/>
    <mergeCell ref="L28:L29"/>
    <mergeCell ref="E26:E27"/>
    <mergeCell ref="F26:F27"/>
    <mergeCell ref="J28:J29"/>
    <mergeCell ref="E28:E29"/>
    <mergeCell ref="H28:H29"/>
    <mergeCell ref="F28:F29"/>
    <mergeCell ref="G28:G29"/>
    <mergeCell ref="I28:I29"/>
    <mergeCell ref="P26:P27"/>
    <mergeCell ref="Q26:Q27"/>
    <mergeCell ref="F18:F19"/>
    <mergeCell ref="E18:E19"/>
    <mergeCell ref="J18:J19"/>
    <mergeCell ref="J20:J21"/>
    <mergeCell ref="J22:J23"/>
    <mergeCell ref="J26:J27"/>
    <mergeCell ref="J24:J25"/>
    <mergeCell ref="E22:E23"/>
    <mergeCell ref="E24:E25"/>
    <mergeCell ref="H22:H23"/>
    <mergeCell ref="F24:F25"/>
    <mergeCell ref="F20:F21"/>
    <mergeCell ref="F22:F23"/>
    <mergeCell ref="E20:E21"/>
    <mergeCell ref="M22:M23"/>
    <mergeCell ref="N24:N25"/>
    <mergeCell ref="Q18:Q19"/>
  </mergeCells>
  <phoneticPr fontId="2" type="noConversion"/>
  <conditionalFormatting sqref="O6:O7 O24:O25">
    <cfRule type="expression" dxfId="503" priority="36">
      <formula>N6&lt;30%</formula>
    </cfRule>
  </conditionalFormatting>
  <conditionalFormatting sqref="O6:P7 O24:P25">
    <cfRule type="expression" dxfId="502" priority="35">
      <formula>AND($N6&gt;=30%,N6&lt;70%)</formula>
    </cfRule>
  </conditionalFormatting>
  <conditionalFormatting sqref="O6:T7 O24:T25">
    <cfRule type="expression" dxfId="501" priority="34">
      <formula>$N6&gt;=70%</formula>
    </cfRule>
  </conditionalFormatting>
  <conditionalFormatting sqref="Q6:Q7 Q24:Q25">
    <cfRule type="expression" dxfId="500" priority="33">
      <formula>AND($N6&gt;=40%,$N6&lt;70%)</formula>
    </cfRule>
  </conditionalFormatting>
  <conditionalFormatting sqref="R6:R7 R24:R25">
    <cfRule type="expression" dxfId="499" priority="32">
      <formula>AND($N6&gt;=50%,$N6&lt;70%)</formula>
    </cfRule>
  </conditionalFormatting>
  <conditionalFormatting sqref="S6:S7 S24:S25">
    <cfRule type="expression" dxfId="498" priority="31">
      <formula>AND($N6&gt;=60%,$N6&lt;70%)</formula>
    </cfRule>
  </conditionalFormatting>
  <conditionalFormatting sqref="U6:U7 U24:U25">
    <cfRule type="expression" dxfId="497" priority="30">
      <formula>$N6&gt;=80%</formula>
    </cfRule>
  </conditionalFormatting>
  <conditionalFormatting sqref="V6:V7 V24:V25">
    <cfRule type="expression" dxfId="496" priority="29">
      <formula>$N6&gt;=90%</formula>
    </cfRule>
  </conditionalFormatting>
  <conditionalFormatting sqref="W6:W7 W24:W25">
    <cfRule type="expression" dxfId="495" priority="28">
      <formula>$N6&gt;=100%</formula>
    </cfRule>
  </conditionalFormatting>
  <conditionalFormatting sqref="O8:O19 O26:O29">
    <cfRule type="expression" dxfId="494" priority="27">
      <formula>N8&lt;30%</formula>
    </cfRule>
  </conditionalFormatting>
  <conditionalFormatting sqref="O8:P19 O26:P29">
    <cfRule type="expression" dxfId="493" priority="26">
      <formula>AND($N8&gt;=30%,N8&lt;70%)</formula>
    </cfRule>
  </conditionalFormatting>
  <conditionalFormatting sqref="O8:T19 O26:T29">
    <cfRule type="expression" dxfId="492" priority="25">
      <formula>$N8&gt;=70%</formula>
    </cfRule>
  </conditionalFormatting>
  <conditionalFormatting sqref="Q8:Q19 Q26:Q29">
    <cfRule type="expression" dxfId="491" priority="24">
      <formula>AND($N8&gt;=40%,$N8&lt;70%)</formula>
    </cfRule>
  </conditionalFormatting>
  <conditionalFormatting sqref="R8:R19 R26:R29">
    <cfRule type="expression" dxfId="490" priority="23">
      <formula>AND($N8&gt;=50%,$N8&lt;70%)</formula>
    </cfRule>
  </conditionalFormatting>
  <conditionalFormatting sqref="S8:S19 S26:S29">
    <cfRule type="expression" dxfId="489" priority="22">
      <formula>AND($N8&gt;=60%,$N8&lt;70%)</formula>
    </cfRule>
  </conditionalFormatting>
  <conditionalFormatting sqref="U8:U19 U26:U29">
    <cfRule type="expression" dxfId="488" priority="21">
      <formula>$N8&gt;=80%</formula>
    </cfRule>
  </conditionalFormatting>
  <conditionalFormatting sqref="V8:V19 V26:V29">
    <cfRule type="expression" dxfId="487" priority="20">
      <formula>$N8&gt;=90%</formula>
    </cfRule>
  </conditionalFormatting>
  <conditionalFormatting sqref="W8:W19 W26:W29">
    <cfRule type="expression" dxfId="486" priority="19">
      <formula>$N8&gt;=100%</formula>
    </cfRule>
  </conditionalFormatting>
  <conditionalFormatting sqref="O20:O21">
    <cfRule type="expression" dxfId="485" priority="18">
      <formula>N20&lt;30%</formula>
    </cfRule>
  </conditionalFormatting>
  <conditionalFormatting sqref="O20:P21">
    <cfRule type="expression" dxfId="484" priority="17">
      <formula>AND($N20&gt;=30%,N20&lt;70%)</formula>
    </cfRule>
  </conditionalFormatting>
  <conditionalFormatting sqref="O20:T21">
    <cfRule type="expression" dxfId="483" priority="16">
      <formula>$N20&gt;=70%</formula>
    </cfRule>
  </conditionalFormatting>
  <conditionalFormatting sqref="Q20:Q21">
    <cfRule type="expression" dxfId="482" priority="15">
      <formula>AND($N20&gt;=40%,$N20&lt;70%)</formula>
    </cfRule>
  </conditionalFormatting>
  <conditionalFormatting sqref="R20:R21">
    <cfRule type="expression" dxfId="481" priority="14">
      <formula>AND($N20&gt;=50%,$N20&lt;70%)</formula>
    </cfRule>
  </conditionalFormatting>
  <conditionalFormatting sqref="S20:S21">
    <cfRule type="expression" dxfId="480" priority="13">
      <formula>AND($N20&gt;=60%,$N20&lt;70%)</formula>
    </cfRule>
  </conditionalFormatting>
  <conditionalFormatting sqref="U20:U21">
    <cfRule type="expression" dxfId="479" priority="12">
      <formula>$N20&gt;=80%</formula>
    </cfRule>
  </conditionalFormatting>
  <conditionalFormatting sqref="V20:V21">
    <cfRule type="expression" dxfId="478" priority="11">
      <formula>$N20&gt;=90%</formula>
    </cfRule>
  </conditionalFormatting>
  <conditionalFormatting sqref="W20:W21">
    <cfRule type="expression" dxfId="477" priority="10">
      <formula>$N20&gt;=100%</formula>
    </cfRule>
  </conditionalFormatting>
  <conditionalFormatting sqref="O22:O23">
    <cfRule type="expression" dxfId="476" priority="9">
      <formula>N22&lt;30%</formula>
    </cfRule>
  </conditionalFormatting>
  <conditionalFormatting sqref="O22:P23">
    <cfRule type="expression" dxfId="475" priority="8">
      <formula>AND($N22&gt;=30%,N22&lt;70%)</formula>
    </cfRule>
  </conditionalFormatting>
  <conditionalFormatting sqref="O22:T23">
    <cfRule type="expression" dxfId="474" priority="7">
      <formula>$N22&gt;=70%</formula>
    </cfRule>
  </conditionalFormatting>
  <conditionalFormatting sqref="Q22:Q23">
    <cfRule type="expression" dxfId="473" priority="6">
      <formula>AND($N22&gt;=40%,$N22&lt;70%)</formula>
    </cfRule>
  </conditionalFormatting>
  <conditionalFormatting sqref="R22:R23">
    <cfRule type="expression" dxfId="472" priority="5">
      <formula>AND($N22&gt;=50%,$N22&lt;70%)</formula>
    </cfRule>
  </conditionalFormatting>
  <conditionalFormatting sqref="S22:S23">
    <cfRule type="expression" dxfId="471" priority="4">
      <formula>AND($N22&gt;=60%,$N22&lt;70%)</formula>
    </cfRule>
  </conditionalFormatting>
  <conditionalFormatting sqref="U22:U23">
    <cfRule type="expression" dxfId="470" priority="3">
      <formula>$N22&gt;=80%</formula>
    </cfRule>
  </conditionalFormatting>
  <conditionalFormatting sqref="V22:V23">
    <cfRule type="expression" dxfId="469" priority="2">
      <formula>$N22&gt;=90%</formula>
    </cfRule>
  </conditionalFormatting>
  <conditionalFormatting sqref="W22:W23">
    <cfRule type="expression" dxfId="468" priority="1">
      <formula>$N22&gt;=100%</formula>
    </cfRule>
  </conditionalFormatting>
  <printOptions horizontalCentered="1"/>
  <pageMargins left="0" right="0" top="0.25" bottom="0.61" header="0.24" footer="0.24"/>
  <pageSetup scale="65" orientation="landscape" r:id="rId1"/>
  <headerFooter alignWithMargins="0">
    <oddFooter xml:space="preserve">&amp;L&amp;"Arial,Bold"&amp;A&amp;R&amp;8Page &amp;P of &amp;N
Printed: &amp;D-&amp;T&amp;10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Y44"/>
  <sheetViews>
    <sheetView view="pageBreakPreview" topLeftCell="A2" zoomScaleNormal="100" zoomScaleSheetLayoutView="53" workbookViewId="0">
      <selection activeCell="B4" sqref="B4"/>
    </sheetView>
  </sheetViews>
  <sheetFormatPr defaultRowHeight="12.75"/>
  <cols>
    <col min="1" max="1" width="45" customWidth="1"/>
    <col min="2" max="2" width="35.5703125" customWidth="1"/>
    <col min="3" max="4" width="13.5703125" customWidth="1"/>
    <col min="5" max="5" width="9" customWidth="1"/>
    <col min="6" max="9" width="5" customWidth="1"/>
    <col min="10" max="10" width="4.85546875" style="62" customWidth="1"/>
    <col min="11" max="11" width="4.42578125" customWidth="1"/>
    <col min="12" max="12" width="11.140625" customWidth="1"/>
    <col min="15" max="15" width="4.42578125" customWidth="1"/>
    <col min="16" max="16" width="3.42578125" customWidth="1"/>
    <col min="17" max="17" width="3" customWidth="1"/>
    <col min="18" max="18" width="3.140625" customWidth="1"/>
    <col min="19" max="19" width="3.42578125" customWidth="1"/>
    <col min="20" max="20" width="3.5703125" customWidth="1"/>
    <col min="21" max="21" width="2.85546875" customWidth="1"/>
    <col min="22" max="22" width="3.28515625" customWidth="1"/>
    <col min="23" max="23" width="4.140625" customWidth="1"/>
  </cols>
  <sheetData>
    <row r="1" spans="1:25" ht="26.45" customHeight="1">
      <c r="A1" s="1029" t="s">
        <v>328</v>
      </c>
      <c r="B1" s="871"/>
      <c r="D1" s="1038" t="s">
        <v>1244</v>
      </c>
      <c r="E1" s="301" t="s">
        <v>368</v>
      </c>
      <c r="F1" s="1104" t="s">
        <v>357</v>
      </c>
      <c r="G1" s="1105"/>
      <c r="H1" s="1104" t="s">
        <v>360</v>
      </c>
      <c r="I1" s="1105"/>
      <c r="J1" s="1004" t="s">
        <v>295</v>
      </c>
      <c r="K1" s="1008"/>
      <c r="L1" s="54" t="s">
        <v>288</v>
      </c>
      <c r="M1" s="78"/>
      <c r="N1" s="53"/>
      <c r="O1" s="1004" t="s">
        <v>300</v>
      </c>
      <c r="P1" s="1004"/>
      <c r="Q1" s="1004"/>
      <c r="R1" s="1004"/>
      <c r="S1" s="1004"/>
      <c r="T1" s="1004" t="s">
        <v>301</v>
      </c>
      <c r="U1" s="1004"/>
      <c r="V1" s="1004"/>
      <c r="W1" s="1008"/>
      <c r="Y1" s="4"/>
    </row>
    <row r="2" spans="1:25" ht="42" customHeight="1">
      <c r="A2" s="1029" t="s">
        <v>718</v>
      </c>
      <c r="B2" s="871"/>
      <c r="C2" s="202"/>
      <c r="D2" s="1039"/>
      <c r="E2" s="1074" t="s">
        <v>364</v>
      </c>
      <c r="F2" s="1034" t="s">
        <v>358</v>
      </c>
      <c r="G2" s="1035"/>
      <c r="H2" s="1036" t="s">
        <v>359</v>
      </c>
      <c r="I2" s="1037"/>
      <c r="J2" s="1136" t="s">
        <v>755</v>
      </c>
      <c r="K2" s="1045"/>
      <c r="L2" s="56" t="s">
        <v>292</v>
      </c>
      <c r="M2" s="61"/>
      <c r="N2" s="4" t="s">
        <v>297</v>
      </c>
      <c r="O2" s="871" t="s">
        <v>299</v>
      </c>
      <c r="P2" s="871"/>
      <c r="Q2" s="871"/>
      <c r="R2" s="871"/>
      <c r="S2" s="871"/>
      <c r="T2" s="871" t="s">
        <v>302</v>
      </c>
      <c r="U2" s="871"/>
      <c r="V2" s="871"/>
      <c r="W2" s="1043"/>
      <c r="Y2" s="4"/>
    </row>
    <row r="3" spans="1:25" ht="36.75" customHeight="1">
      <c r="A3" s="742" t="s">
        <v>690</v>
      </c>
      <c r="B3" s="741" t="str">
        <f>CONCATENATE('Supplier Information'!B5)</f>
        <v xml:space="preserve"> </v>
      </c>
      <c r="C3" s="423" t="s">
        <v>973</v>
      </c>
      <c r="D3" s="423" t="s">
        <v>974</v>
      </c>
      <c r="E3" s="1075"/>
      <c r="F3" s="232"/>
      <c r="G3" s="233"/>
      <c r="H3" s="234"/>
      <c r="I3" s="205"/>
      <c r="J3" s="1136"/>
      <c r="K3" s="1045"/>
      <c r="L3" s="56" t="s">
        <v>296</v>
      </c>
      <c r="M3" s="57" t="s">
        <v>294</v>
      </c>
      <c r="N3" s="4" t="s">
        <v>298</v>
      </c>
      <c r="O3" s="1029" t="s">
        <v>726</v>
      </c>
      <c r="P3" s="871"/>
      <c r="Q3" s="871"/>
      <c r="R3" s="871"/>
      <c r="S3" s="871"/>
      <c r="T3" s="1029" t="s">
        <v>727</v>
      </c>
      <c r="U3" s="871"/>
      <c r="V3" s="871"/>
      <c r="W3" s="1043"/>
      <c r="Y3" s="4"/>
    </row>
    <row r="4" spans="1:25" ht="44.25" customHeight="1">
      <c r="A4" s="495" t="s">
        <v>719</v>
      </c>
      <c r="B4" s="495" t="s">
        <v>143</v>
      </c>
      <c r="C4" s="495" t="s">
        <v>720</v>
      </c>
      <c r="D4" s="469" t="s">
        <v>720</v>
      </c>
      <c r="E4" s="165" t="s">
        <v>142</v>
      </c>
      <c r="F4" s="360" t="s">
        <v>518</v>
      </c>
      <c r="G4" s="197" t="s">
        <v>519</v>
      </c>
      <c r="H4" s="360" t="s">
        <v>518</v>
      </c>
      <c r="I4" s="197" t="s">
        <v>519</v>
      </c>
      <c r="J4" s="167" t="s">
        <v>722</v>
      </c>
      <c r="K4" s="360" t="s">
        <v>723</v>
      </c>
      <c r="L4" s="161" t="s">
        <v>834</v>
      </c>
      <c r="M4" s="197" t="s">
        <v>756</v>
      </c>
      <c r="N4" s="166" t="s">
        <v>725</v>
      </c>
      <c r="O4" s="120">
        <v>0</v>
      </c>
      <c r="P4" s="362">
        <v>0.3</v>
      </c>
      <c r="Q4" s="271">
        <v>0.4</v>
      </c>
      <c r="R4" s="271">
        <v>0.5</v>
      </c>
      <c r="S4" s="271">
        <v>0.6</v>
      </c>
      <c r="T4" s="363">
        <v>0.7</v>
      </c>
      <c r="U4" s="363">
        <v>0.8</v>
      </c>
      <c r="V4" s="363">
        <v>0.9</v>
      </c>
      <c r="W4" s="364">
        <v>1</v>
      </c>
      <c r="Y4" s="4"/>
    </row>
    <row r="5" spans="1:25" ht="25.5">
      <c r="A5" s="496" t="s">
        <v>759</v>
      </c>
      <c r="B5" s="394"/>
      <c r="C5" s="394"/>
      <c r="D5" s="66"/>
      <c r="E5" s="80"/>
      <c r="F5" s="66"/>
      <c r="G5" s="66"/>
      <c r="H5" s="66"/>
      <c r="I5" s="66"/>
      <c r="J5" s="66"/>
      <c r="K5" s="60"/>
      <c r="L5" s="66"/>
      <c r="M5" s="60"/>
      <c r="N5" s="66"/>
      <c r="O5" s="66"/>
      <c r="P5" s="66"/>
      <c r="Q5" s="66"/>
      <c r="R5" s="66"/>
      <c r="S5" s="66"/>
      <c r="T5" s="66"/>
      <c r="U5" s="66"/>
      <c r="V5" s="66"/>
      <c r="W5" s="60"/>
      <c r="X5" s="4"/>
      <c r="Y5" s="4"/>
    </row>
    <row r="6" spans="1:25" ht="13.15" customHeight="1">
      <c r="A6" s="460" t="s">
        <v>796</v>
      </c>
      <c r="B6" s="441" t="s">
        <v>3</v>
      </c>
      <c r="C6" s="443" t="s">
        <v>1035</v>
      </c>
      <c r="D6" s="4" t="s">
        <v>996</v>
      </c>
      <c r="E6" s="1137" t="s">
        <v>966</v>
      </c>
      <c r="F6" s="1028"/>
      <c r="G6" s="1028"/>
      <c r="H6" s="1028"/>
      <c r="I6" s="1028"/>
      <c r="J6" s="1028"/>
      <c r="K6" s="1086"/>
      <c r="L6" s="1023">
        <v>30</v>
      </c>
      <c r="M6" s="1015">
        <f>'Supplier Self-Audit Fill-in'!H132</f>
        <v>0</v>
      </c>
      <c r="N6" s="1067">
        <f>M6/L6</f>
        <v>0</v>
      </c>
      <c r="O6" s="1004"/>
      <c r="P6" s="1004"/>
      <c r="Q6" s="1004"/>
      <c r="R6" s="1004"/>
      <c r="S6" s="1004"/>
      <c r="T6" s="1004"/>
      <c r="U6" s="1004"/>
      <c r="V6" s="1004"/>
      <c r="W6" s="1008"/>
      <c r="X6" s="4"/>
      <c r="Y6" s="4"/>
    </row>
    <row r="7" spans="1:25">
      <c r="A7" s="441" t="s">
        <v>797</v>
      </c>
      <c r="B7" s="441" t="s">
        <v>4</v>
      </c>
      <c r="C7" s="444"/>
      <c r="D7" s="402" t="s">
        <v>997</v>
      </c>
      <c r="E7" s="1138"/>
      <c r="F7" s="1028"/>
      <c r="G7" s="1028"/>
      <c r="H7" s="1028"/>
      <c r="I7" s="1028"/>
      <c r="J7" s="1028"/>
      <c r="K7" s="1086"/>
      <c r="L7" s="1023"/>
      <c r="M7" s="1015"/>
      <c r="N7" s="1067"/>
      <c r="O7" s="1005"/>
      <c r="P7" s="1005"/>
      <c r="Q7" s="1005"/>
      <c r="R7" s="1005"/>
      <c r="S7" s="1005"/>
      <c r="T7" s="1005"/>
      <c r="U7" s="1005"/>
      <c r="V7" s="1005"/>
      <c r="W7" s="1009"/>
      <c r="X7" s="4"/>
      <c r="Y7" s="4"/>
    </row>
    <row r="8" spans="1:25" ht="15" customHeight="1">
      <c r="A8" s="459" t="s">
        <v>588</v>
      </c>
      <c r="B8" s="441" t="s">
        <v>5</v>
      </c>
      <c r="C8" s="441"/>
      <c r="D8" s="4"/>
      <c r="E8" s="1074" t="s">
        <v>364</v>
      </c>
      <c r="F8" s="1058"/>
      <c r="G8" s="1058"/>
      <c r="H8" s="1095"/>
      <c r="I8" s="1095"/>
      <c r="J8" s="1095"/>
      <c r="K8" s="1091"/>
      <c r="L8" s="1053">
        <v>30</v>
      </c>
      <c r="M8" s="1013"/>
      <c r="N8" s="1078">
        <f>M8/L8</f>
        <v>0</v>
      </c>
      <c r="O8" s="1004"/>
      <c r="P8" s="1004"/>
      <c r="Q8" s="1004"/>
      <c r="R8" s="1004"/>
      <c r="S8" s="1004"/>
      <c r="T8" s="1004"/>
      <c r="U8" s="1004"/>
      <c r="V8" s="1004"/>
      <c r="W8" s="1008"/>
      <c r="X8" s="4"/>
      <c r="Y8" s="4"/>
    </row>
    <row r="9" spans="1:25" ht="30.75" customHeight="1">
      <c r="A9" s="901" t="s">
        <v>587</v>
      </c>
      <c r="B9" s="1049" t="s">
        <v>6</v>
      </c>
      <c r="C9" s="441"/>
      <c r="D9" s="4"/>
      <c r="E9" s="1075"/>
      <c r="F9" s="1058"/>
      <c r="G9" s="1058"/>
      <c r="H9" s="1095"/>
      <c r="I9" s="1095"/>
      <c r="J9" s="1095"/>
      <c r="K9" s="1091"/>
      <c r="L9" s="1053"/>
      <c r="M9" s="1013"/>
      <c r="N9" s="1078"/>
      <c r="O9" s="1005"/>
      <c r="P9" s="1005"/>
      <c r="Q9" s="1005"/>
      <c r="R9" s="1005"/>
      <c r="S9" s="1005"/>
      <c r="T9" s="1005"/>
      <c r="U9" s="1005"/>
      <c r="V9" s="1005"/>
      <c r="W9" s="1009"/>
      <c r="X9" s="4"/>
      <c r="Y9" s="4"/>
    </row>
    <row r="10" spans="1:25" ht="32.25" customHeight="1">
      <c r="A10" s="1040"/>
      <c r="B10" s="1050"/>
      <c r="C10" s="439"/>
      <c r="D10" s="59"/>
      <c r="E10" s="165" t="s">
        <v>142</v>
      </c>
      <c r="F10" s="265"/>
      <c r="G10" s="265"/>
      <c r="H10" s="265"/>
      <c r="I10" s="265"/>
      <c r="J10" s="265"/>
      <c r="K10" s="266"/>
      <c r="L10" s="799">
        <v>30</v>
      </c>
      <c r="M10" s="797"/>
      <c r="N10" s="295">
        <f>M10/L10</f>
        <v>0</v>
      </c>
      <c r="O10" s="817"/>
      <c r="P10" s="817"/>
      <c r="Q10" s="817"/>
      <c r="R10" s="817"/>
      <c r="S10" s="817"/>
      <c r="T10" s="817"/>
      <c r="U10" s="817"/>
      <c r="V10" s="817"/>
      <c r="W10" s="818"/>
      <c r="X10" s="4"/>
      <c r="Y10" s="4"/>
    </row>
    <row r="11" spans="1:25">
      <c r="A11" s="460" t="s">
        <v>798</v>
      </c>
      <c r="B11" s="445" t="s">
        <v>7</v>
      </c>
      <c r="C11" s="448" t="s">
        <v>386</v>
      </c>
      <c r="D11" s="4" t="s">
        <v>996</v>
      </c>
      <c r="E11" s="1109" t="s">
        <v>966</v>
      </c>
      <c r="F11" s="1063"/>
      <c r="G11" s="1063"/>
      <c r="H11" s="1063"/>
      <c r="I11" s="1063"/>
      <c r="J11" s="1028"/>
      <c r="K11" s="1088"/>
      <c r="L11" s="1002">
        <v>20</v>
      </c>
      <c r="M11" s="1015">
        <f>'Supplier Self-Audit Fill-in'!H137</f>
        <v>0</v>
      </c>
      <c r="N11" s="1066">
        <f>M11/L11</f>
        <v>0</v>
      </c>
      <c r="O11" s="1004"/>
      <c r="P11" s="1004"/>
      <c r="Q11" s="1004"/>
      <c r="R11" s="1004"/>
      <c r="S11" s="1004"/>
      <c r="T11" s="1004"/>
      <c r="U11" s="1004"/>
      <c r="V11" s="1004"/>
      <c r="W11" s="1008"/>
      <c r="X11" s="4"/>
      <c r="Y11" s="4"/>
    </row>
    <row r="12" spans="1:25" ht="15.75" customHeight="1">
      <c r="A12" s="445" t="s">
        <v>799</v>
      </c>
      <c r="B12" s="456" t="s">
        <v>590</v>
      </c>
      <c r="C12" s="463"/>
      <c r="D12" s="114" t="s">
        <v>998</v>
      </c>
      <c r="E12" s="1110"/>
      <c r="F12" s="1028"/>
      <c r="G12" s="1028"/>
      <c r="H12" s="1028"/>
      <c r="I12" s="1028"/>
      <c r="J12" s="1028"/>
      <c r="K12" s="1086"/>
      <c r="L12" s="1003"/>
      <c r="M12" s="1015"/>
      <c r="N12" s="1067"/>
      <c r="O12" s="1005"/>
      <c r="P12" s="1005"/>
      <c r="Q12" s="1005"/>
      <c r="R12" s="1005"/>
      <c r="S12" s="1005"/>
      <c r="T12" s="1005"/>
      <c r="U12" s="1005"/>
      <c r="V12" s="1005"/>
      <c r="W12" s="1009"/>
      <c r="X12" s="4"/>
      <c r="Y12" s="4"/>
    </row>
    <row r="13" spans="1:25" ht="41.25" customHeight="1">
      <c r="A13" s="1049" t="s">
        <v>800</v>
      </c>
      <c r="B13" s="1046" t="s">
        <v>589</v>
      </c>
      <c r="C13" s="445"/>
      <c r="D13" s="62"/>
      <c r="E13" s="435" t="s">
        <v>364</v>
      </c>
      <c r="F13" s="293"/>
      <c r="G13" s="293"/>
      <c r="H13" s="293"/>
      <c r="I13" s="293"/>
      <c r="J13" s="296"/>
      <c r="K13" s="297"/>
      <c r="L13" s="790">
        <v>20</v>
      </c>
      <c r="M13" s="788"/>
      <c r="N13" s="346">
        <f>M13/L13</f>
        <v>0</v>
      </c>
      <c r="O13" s="814"/>
      <c r="P13" s="814"/>
      <c r="Q13" s="814"/>
      <c r="R13" s="814"/>
      <c r="S13" s="814"/>
      <c r="T13" s="814"/>
      <c r="U13" s="814"/>
      <c r="V13" s="814"/>
      <c r="W13" s="816"/>
      <c r="X13" s="4"/>
      <c r="Y13" s="4"/>
    </row>
    <row r="14" spans="1:25" ht="31.5" customHeight="1">
      <c r="A14" s="1050"/>
      <c r="B14" s="1047"/>
      <c r="C14" s="439"/>
      <c r="D14" s="59"/>
      <c r="E14" s="165" t="s">
        <v>142</v>
      </c>
      <c r="F14" s="265"/>
      <c r="G14" s="265"/>
      <c r="H14" s="265"/>
      <c r="I14" s="265"/>
      <c r="J14" s="265"/>
      <c r="K14" s="266"/>
      <c r="L14" s="798">
        <v>20</v>
      </c>
      <c r="M14" s="797"/>
      <c r="N14" s="295">
        <f>M14/L14</f>
        <v>0</v>
      </c>
      <c r="O14" s="817"/>
      <c r="P14" s="817"/>
      <c r="Q14" s="817"/>
      <c r="R14" s="817"/>
      <c r="S14" s="817"/>
      <c r="T14" s="817"/>
      <c r="U14" s="817"/>
      <c r="V14" s="817"/>
      <c r="W14" s="818"/>
      <c r="X14" s="4"/>
      <c r="Y14" s="4"/>
    </row>
    <row r="15" spans="1:25">
      <c r="A15" s="441" t="s">
        <v>801</v>
      </c>
      <c r="B15" s="445" t="s">
        <v>8</v>
      </c>
      <c r="C15" s="448" t="s">
        <v>387</v>
      </c>
      <c r="D15" s="62" t="s">
        <v>999</v>
      </c>
      <c r="E15" s="1109" t="s">
        <v>966</v>
      </c>
      <c r="F15" s="1063"/>
      <c r="G15" s="1063"/>
      <c r="H15" s="1063"/>
      <c r="I15" s="1063"/>
      <c r="J15" s="1028"/>
      <c r="K15" s="1088"/>
      <c r="L15" s="1024">
        <v>20</v>
      </c>
      <c r="M15" s="1015">
        <f>'Supplier Self-Audit Fill-in'!H141</f>
        <v>0</v>
      </c>
      <c r="N15" s="1066">
        <f>M15/L15</f>
        <v>0</v>
      </c>
      <c r="O15" s="1004"/>
      <c r="P15" s="1004"/>
      <c r="Q15" s="1004"/>
      <c r="R15" s="1004"/>
      <c r="S15" s="1004"/>
      <c r="T15" s="1004"/>
      <c r="U15" s="1004"/>
      <c r="V15" s="1004"/>
      <c r="W15" s="1008"/>
      <c r="X15" s="4"/>
      <c r="Y15" s="4"/>
    </row>
    <row r="16" spans="1:25">
      <c r="A16" s="441" t="s">
        <v>817</v>
      </c>
      <c r="B16" s="445" t="s">
        <v>9</v>
      </c>
      <c r="C16" s="447"/>
      <c r="D16" s="62" t="s">
        <v>983</v>
      </c>
      <c r="E16" s="1110"/>
      <c r="F16" s="1028"/>
      <c r="G16" s="1028"/>
      <c r="H16" s="1028"/>
      <c r="I16" s="1028"/>
      <c r="J16" s="1028"/>
      <c r="K16" s="1086"/>
      <c r="L16" s="1023"/>
      <c r="M16" s="1015"/>
      <c r="N16" s="1067"/>
      <c r="O16" s="1005"/>
      <c r="P16" s="1005"/>
      <c r="Q16" s="1005"/>
      <c r="R16" s="1005"/>
      <c r="S16" s="1005"/>
      <c r="T16" s="1005"/>
      <c r="U16" s="1005"/>
      <c r="V16" s="1005"/>
      <c r="W16" s="1009"/>
      <c r="X16" s="4"/>
      <c r="Y16" s="4"/>
    </row>
    <row r="17" spans="1:25" ht="14.25" customHeight="1">
      <c r="A17" s="459" t="s">
        <v>592</v>
      </c>
      <c r="B17" s="445" t="s">
        <v>10</v>
      </c>
      <c r="C17" s="445"/>
      <c r="D17" s="62"/>
      <c r="E17" s="1074" t="s">
        <v>364</v>
      </c>
      <c r="F17" s="1058"/>
      <c r="G17" s="1058"/>
      <c r="H17" s="1058"/>
      <c r="I17" s="1058"/>
      <c r="J17" s="1095"/>
      <c r="K17" s="1091"/>
      <c r="L17" s="1053">
        <v>20</v>
      </c>
      <c r="M17" s="1013"/>
      <c r="N17" s="1078">
        <f>M17/L17</f>
        <v>0</v>
      </c>
      <c r="O17" s="1004"/>
      <c r="P17" s="1004"/>
      <c r="Q17" s="1004"/>
      <c r="R17" s="1004"/>
      <c r="S17" s="1004"/>
      <c r="T17" s="1004"/>
      <c r="U17" s="1004"/>
      <c r="V17" s="1004"/>
      <c r="W17" s="1008"/>
      <c r="X17" s="4"/>
      <c r="Y17" s="4"/>
    </row>
    <row r="18" spans="1:25" ht="33" customHeight="1">
      <c r="A18" s="901" t="s">
        <v>591</v>
      </c>
      <c r="B18" s="1049" t="s">
        <v>11</v>
      </c>
      <c r="C18" s="492"/>
      <c r="D18" s="63"/>
      <c r="E18" s="1075"/>
      <c r="F18" s="1058"/>
      <c r="G18" s="1058"/>
      <c r="H18" s="1058"/>
      <c r="I18" s="1058"/>
      <c r="J18" s="1095"/>
      <c r="K18" s="1091"/>
      <c r="L18" s="1053"/>
      <c r="M18" s="1013"/>
      <c r="N18" s="1078"/>
      <c r="O18" s="1005"/>
      <c r="P18" s="1005"/>
      <c r="Q18" s="1005"/>
      <c r="R18" s="1005"/>
      <c r="S18" s="1005"/>
      <c r="T18" s="1005"/>
      <c r="U18" s="1005"/>
      <c r="V18" s="1005"/>
      <c r="W18" s="1009"/>
      <c r="X18" s="4"/>
      <c r="Y18" s="4"/>
    </row>
    <row r="19" spans="1:25" ht="33.75" customHeight="1">
      <c r="A19" s="1040"/>
      <c r="B19" s="1050"/>
      <c r="C19" s="439"/>
      <c r="D19" s="59"/>
      <c r="E19" s="165" t="s">
        <v>142</v>
      </c>
      <c r="F19" s="265"/>
      <c r="G19" s="265"/>
      <c r="H19" s="265"/>
      <c r="I19" s="265"/>
      <c r="J19" s="265"/>
      <c r="K19" s="266"/>
      <c r="L19" s="799">
        <v>20</v>
      </c>
      <c r="M19" s="797"/>
      <c r="N19" s="295">
        <f>M19/L19</f>
        <v>0</v>
      </c>
      <c r="O19" s="814"/>
      <c r="P19" s="814"/>
      <c r="Q19" s="814"/>
      <c r="R19" s="814"/>
      <c r="S19" s="814"/>
      <c r="T19" s="814"/>
      <c r="U19" s="814"/>
      <c r="V19" s="814"/>
      <c r="W19" s="816"/>
      <c r="X19" s="4"/>
      <c r="Y19" s="4"/>
    </row>
    <row r="20" spans="1:25" ht="13.15" customHeight="1">
      <c r="A20" s="441" t="s">
        <v>818</v>
      </c>
      <c r="B20" s="445" t="s">
        <v>12</v>
      </c>
      <c r="C20" s="448" t="s">
        <v>388</v>
      </c>
      <c r="D20" s="4" t="s">
        <v>996</v>
      </c>
      <c r="E20" s="1109" t="s">
        <v>966</v>
      </c>
      <c r="F20" s="1063"/>
      <c r="G20" s="1063"/>
      <c r="H20" s="1063"/>
      <c r="I20" s="1063"/>
      <c r="J20" s="1028"/>
      <c r="K20" s="1088"/>
      <c r="L20" s="1002">
        <v>30</v>
      </c>
      <c r="M20" s="1015">
        <f>'Supplier Self-Audit Fill-in'!H146</f>
        <v>0</v>
      </c>
      <c r="N20" s="1066">
        <f>M20/L20</f>
        <v>0</v>
      </c>
      <c r="O20" s="1004"/>
      <c r="P20" s="1004"/>
      <c r="Q20" s="1004"/>
      <c r="R20" s="1004"/>
      <c r="S20" s="1004"/>
      <c r="T20" s="1004"/>
      <c r="U20" s="1004"/>
      <c r="V20" s="1004"/>
      <c r="W20" s="1008"/>
      <c r="X20" s="4"/>
      <c r="Y20" s="4"/>
    </row>
    <row r="21" spans="1:25">
      <c r="A21" s="441" t="s">
        <v>819</v>
      </c>
      <c r="B21" s="445" t="s">
        <v>13</v>
      </c>
      <c r="C21" s="447"/>
      <c r="D21" s="114" t="s">
        <v>998</v>
      </c>
      <c r="E21" s="1110"/>
      <c r="F21" s="1028"/>
      <c r="G21" s="1028"/>
      <c r="H21" s="1028"/>
      <c r="I21" s="1028"/>
      <c r="J21" s="1028"/>
      <c r="K21" s="1086"/>
      <c r="L21" s="1003"/>
      <c r="M21" s="1015"/>
      <c r="N21" s="1067"/>
      <c r="O21" s="1005"/>
      <c r="P21" s="1005"/>
      <c r="Q21" s="1005"/>
      <c r="R21" s="1005"/>
      <c r="S21" s="1005"/>
      <c r="T21" s="1005"/>
      <c r="U21" s="1005"/>
      <c r="V21" s="1005"/>
      <c r="W21" s="1009"/>
      <c r="X21" s="4"/>
      <c r="Y21" s="4"/>
    </row>
    <row r="22" spans="1:25" ht="44.25" customHeight="1">
      <c r="A22" s="901" t="s">
        <v>820</v>
      </c>
      <c r="B22" s="1049" t="s">
        <v>14</v>
      </c>
      <c r="C22" s="445"/>
      <c r="D22" s="62"/>
      <c r="E22" s="435" t="s">
        <v>364</v>
      </c>
      <c r="F22" s="293"/>
      <c r="G22" s="293"/>
      <c r="H22" s="293"/>
      <c r="I22" s="293"/>
      <c r="J22" s="296"/>
      <c r="K22" s="297"/>
      <c r="L22" s="790">
        <v>30</v>
      </c>
      <c r="M22" s="788"/>
      <c r="N22" s="346">
        <f>M22/L22</f>
        <v>0</v>
      </c>
      <c r="O22" s="814"/>
      <c r="P22" s="814"/>
      <c r="Q22" s="814"/>
      <c r="R22" s="814"/>
      <c r="S22" s="814"/>
      <c r="T22" s="814"/>
      <c r="U22" s="814"/>
      <c r="V22" s="814"/>
      <c r="W22" s="816"/>
      <c r="X22" s="4"/>
      <c r="Y22" s="4"/>
    </row>
    <row r="23" spans="1:25" ht="30" customHeight="1">
      <c r="A23" s="1040"/>
      <c r="B23" s="1050"/>
      <c r="C23" s="439"/>
      <c r="D23" s="59"/>
      <c r="E23" s="165" t="s">
        <v>142</v>
      </c>
      <c r="F23" s="265"/>
      <c r="G23" s="265"/>
      <c r="H23" s="265"/>
      <c r="I23" s="265"/>
      <c r="J23" s="265"/>
      <c r="K23" s="266"/>
      <c r="L23" s="798">
        <v>30</v>
      </c>
      <c r="M23" s="797"/>
      <c r="N23" s="295">
        <f>M23/L23</f>
        <v>0</v>
      </c>
      <c r="O23" s="779"/>
      <c r="P23" s="779"/>
      <c r="Q23" s="779"/>
      <c r="R23" s="779"/>
      <c r="S23" s="779"/>
      <c r="T23" s="779"/>
      <c r="U23" s="779"/>
      <c r="V23" s="779"/>
      <c r="W23" s="778"/>
      <c r="X23" s="4"/>
      <c r="Y23" s="4"/>
    </row>
    <row r="24" spans="1:25" ht="13.15" customHeight="1">
      <c r="A24" s="441" t="s">
        <v>821</v>
      </c>
      <c r="B24" s="441" t="s">
        <v>15</v>
      </c>
      <c r="C24" s="443" t="s">
        <v>389</v>
      </c>
      <c r="D24" s="4" t="s">
        <v>394</v>
      </c>
      <c r="E24" s="1109" t="s">
        <v>966</v>
      </c>
      <c r="F24" s="1063"/>
      <c r="G24" s="1063"/>
      <c r="H24" s="1063"/>
      <c r="I24" s="1063"/>
      <c r="J24" s="1028"/>
      <c r="K24" s="1088"/>
      <c r="L24" s="1002">
        <v>20</v>
      </c>
      <c r="M24" s="1014">
        <f>'Supplier Self-Audit Fill-in'!H150</f>
        <v>0</v>
      </c>
      <c r="N24" s="1010">
        <f>M24/L24</f>
        <v>0</v>
      </c>
      <c r="O24" s="1004"/>
      <c r="P24" s="1004"/>
      <c r="Q24" s="1004"/>
      <c r="R24" s="1004"/>
      <c r="S24" s="1004"/>
      <c r="T24" s="1004"/>
      <c r="U24" s="1004"/>
      <c r="V24" s="1004"/>
      <c r="W24" s="1008"/>
      <c r="X24" s="4"/>
      <c r="Y24" s="4"/>
    </row>
    <row r="25" spans="1:25">
      <c r="A25" s="441" t="s">
        <v>0</v>
      </c>
      <c r="B25" s="441" t="s">
        <v>16</v>
      </c>
      <c r="C25" s="441"/>
      <c r="D25" s="4"/>
      <c r="E25" s="1110"/>
      <c r="F25" s="1028"/>
      <c r="G25" s="1028"/>
      <c r="H25" s="1028"/>
      <c r="I25" s="1028"/>
      <c r="J25" s="1028"/>
      <c r="K25" s="1086"/>
      <c r="L25" s="1003"/>
      <c r="M25" s="1015"/>
      <c r="N25" s="1011"/>
      <c r="O25" s="1005"/>
      <c r="P25" s="1005"/>
      <c r="Q25" s="1005"/>
      <c r="R25" s="1005"/>
      <c r="S25" s="1005"/>
      <c r="T25" s="1005"/>
      <c r="U25" s="1005"/>
      <c r="V25" s="1005"/>
      <c r="W25" s="1009"/>
      <c r="X25" s="4"/>
      <c r="Y25" s="4"/>
    </row>
    <row r="26" spans="1:25" ht="15" customHeight="1">
      <c r="A26" s="441" t="s">
        <v>1</v>
      </c>
      <c r="B26" s="459" t="s">
        <v>594</v>
      </c>
      <c r="C26" s="441"/>
      <c r="D26" s="4"/>
      <c r="E26" s="1139" t="s">
        <v>967</v>
      </c>
      <c r="F26" s="1058"/>
      <c r="G26" s="1058"/>
      <c r="H26" s="1058"/>
      <c r="I26" s="1058"/>
      <c r="J26" s="1095"/>
      <c r="K26" s="1095"/>
      <c r="L26" s="1053">
        <v>20</v>
      </c>
      <c r="M26" s="1013"/>
      <c r="N26" s="1012">
        <f>M26/L26</f>
        <v>0</v>
      </c>
      <c r="O26" s="1004"/>
      <c r="P26" s="1004"/>
      <c r="Q26" s="1004"/>
      <c r="R26" s="1004"/>
      <c r="S26" s="1004"/>
      <c r="T26" s="1004"/>
      <c r="U26" s="1004"/>
      <c r="V26" s="1004"/>
      <c r="W26" s="1008"/>
      <c r="X26" s="4"/>
      <c r="Y26" s="4"/>
    </row>
    <row r="27" spans="1:25" ht="33.75" customHeight="1">
      <c r="A27" s="901" t="s">
        <v>2</v>
      </c>
      <c r="B27" s="1046" t="s">
        <v>593</v>
      </c>
      <c r="C27" s="441"/>
      <c r="D27" s="4"/>
      <c r="E27" s="1140"/>
      <c r="F27" s="1058"/>
      <c r="G27" s="1058"/>
      <c r="H27" s="1058"/>
      <c r="I27" s="1058"/>
      <c r="J27" s="1095"/>
      <c r="K27" s="1095"/>
      <c r="L27" s="1053"/>
      <c r="M27" s="1013"/>
      <c r="N27" s="1012"/>
      <c r="O27" s="1005"/>
      <c r="P27" s="1005"/>
      <c r="Q27" s="1005"/>
      <c r="R27" s="1005"/>
      <c r="S27" s="1005"/>
      <c r="T27" s="1005"/>
      <c r="U27" s="1005"/>
      <c r="V27" s="1005"/>
      <c r="W27" s="1009"/>
      <c r="X27" s="4"/>
      <c r="Y27" s="4"/>
    </row>
    <row r="28" spans="1:25" ht="29.25" customHeight="1">
      <c r="A28" s="1040"/>
      <c r="B28" s="1047"/>
      <c r="C28" s="439"/>
      <c r="D28" s="59"/>
      <c r="E28" s="165" t="s">
        <v>142</v>
      </c>
      <c r="F28" s="265"/>
      <c r="G28" s="265"/>
      <c r="H28" s="265"/>
      <c r="I28" s="265"/>
      <c r="J28" s="265"/>
      <c r="K28" s="266"/>
      <c r="L28" s="799">
        <v>20</v>
      </c>
      <c r="M28" s="797"/>
      <c r="N28" s="294">
        <f>M28/L28</f>
        <v>0</v>
      </c>
      <c r="O28" s="779"/>
      <c r="P28" s="779"/>
      <c r="Q28" s="779"/>
      <c r="R28" s="779"/>
      <c r="S28" s="779"/>
      <c r="T28" s="779"/>
      <c r="U28" s="779"/>
      <c r="V28" s="779"/>
      <c r="W28" s="778"/>
      <c r="X28" s="4"/>
      <c r="Y28" s="4"/>
    </row>
    <row r="29" spans="1:25" ht="27" customHeight="1">
      <c r="A29" s="55"/>
      <c r="B29" s="4"/>
      <c r="C29" s="4"/>
      <c r="D29" s="4"/>
      <c r="E29" s="318" t="s">
        <v>966</v>
      </c>
      <c r="F29" s="302">
        <f t="shared" ref="F29:K29" si="0">COUNTA(F6,F11,F15,F20,F24)</f>
        <v>0</v>
      </c>
      <c r="G29" s="302">
        <f t="shared" si="0"/>
        <v>0</v>
      </c>
      <c r="H29" s="302">
        <f t="shared" si="0"/>
        <v>0</v>
      </c>
      <c r="I29" s="302">
        <f t="shared" si="0"/>
        <v>0</v>
      </c>
      <c r="J29" s="302">
        <f t="shared" si="0"/>
        <v>0</v>
      </c>
      <c r="K29" s="303">
        <f t="shared" si="0"/>
        <v>0</v>
      </c>
      <c r="L29" s="304">
        <v>120</v>
      </c>
      <c r="M29" s="305">
        <f>SUM(M6,M11,M15,M20,M24)</f>
        <v>0</v>
      </c>
      <c r="N29" s="275">
        <f>M29/L29</f>
        <v>0</v>
      </c>
      <c r="O29" s="999" t="s">
        <v>369</v>
      </c>
      <c r="P29" s="1000"/>
      <c r="Q29" s="1000"/>
      <c r="R29" s="1000"/>
      <c r="S29" s="1000"/>
      <c r="T29" s="1000"/>
      <c r="U29" s="1000"/>
      <c r="V29" s="1000"/>
      <c r="W29" s="1001"/>
      <c r="X29" s="4"/>
      <c r="Y29" s="4"/>
    </row>
    <row r="30" spans="1:25" ht="25.5" customHeight="1">
      <c r="A30" s="55"/>
      <c r="B30" s="4"/>
      <c r="C30" s="4"/>
      <c r="D30" s="4"/>
      <c r="E30" s="435" t="s">
        <v>364</v>
      </c>
      <c r="F30" s="211">
        <f t="shared" ref="F30:K30" si="1">COUNTA(F8,F13,F17,F22,F26)</f>
        <v>0</v>
      </c>
      <c r="G30" s="211">
        <f t="shared" si="1"/>
        <v>0</v>
      </c>
      <c r="H30" s="211">
        <f t="shared" si="1"/>
        <v>0</v>
      </c>
      <c r="I30" s="211">
        <f t="shared" si="1"/>
        <v>0</v>
      </c>
      <c r="J30" s="211">
        <f t="shared" si="1"/>
        <v>0</v>
      </c>
      <c r="K30" s="292">
        <f t="shared" si="1"/>
        <v>0</v>
      </c>
      <c r="L30" s="212">
        <v>120</v>
      </c>
      <c r="M30" s="213">
        <f>SUM(M8,M13,M17,M22,M26)</f>
        <v>0</v>
      </c>
      <c r="N30" s="273">
        <f>M30/L30</f>
        <v>0</v>
      </c>
      <c r="O30" s="1017" t="s">
        <v>728</v>
      </c>
      <c r="P30" s="1018"/>
      <c r="Q30" s="1018"/>
      <c r="R30" s="1018"/>
      <c r="S30" s="1018"/>
      <c r="T30" s="1018"/>
      <c r="U30" s="1018"/>
      <c r="V30" s="1018"/>
      <c r="W30" s="1019"/>
      <c r="X30" s="4"/>
      <c r="Y30" s="4"/>
    </row>
    <row r="31" spans="1:25" ht="25.5">
      <c r="A31" s="133" t="s">
        <v>730</v>
      </c>
      <c r="B31" s="4"/>
      <c r="C31" s="4"/>
      <c r="D31" s="4"/>
      <c r="E31" s="165" t="s">
        <v>142</v>
      </c>
      <c r="F31" s="216">
        <f t="shared" ref="F31:K31" si="2">COUNTA(F10,F14,F19,F23,F28)</f>
        <v>0</v>
      </c>
      <c r="G31" s="216">
        <f t="shared" si="2"/>
        <v>0</v>
      </c>
      <c r="H31" s="216">
        <f t="shared" si="2"/>
        <v>0</v>
      </c>
      <c r="I31" s="216">
        <f t="shared" si="2"/>
        <v>0</v>
      </c>
      <c r="J31" s="216">
        <f t="shared" si="2"/>
        <v>0</v>
      </c>
      <c r="K31" s="217">
        <f t="shared" si="2"/>
        <v>0</v>
      </c>
      <c r="L31" s="70">
        <v>120</v>
      </c>
      <c r="M31" s="77">
        <f>SUM(M10,M14,M19,M23,M28)</f>
        <v>0</v>
      </c>
      <c r="N31" s="276">
        <f>M31/L31</f>
        <v>0</v>
      </c>
      <c r="O31" s="888" t="s">
        <v>729</v>
      </c>
      <c r="P31" s="903"/>
      <c r="Q31" s="903"/>
      <c r="R31" s="903"/>
      <c r="S31" s="903"/>
      <c r="T31" s="903"/>
      <c r="U31" s="903"/>
      <c r="V31" s="903"/>
      <c r="W31" s="1016"/>
      <c r="X31" s="4"/>
      <c r="Y31" s="4"/>
    </row>
    <row r="32" spans="1:25">
      <c r="A32" s="81"/>
      <c r="B32" s="64"/>
      <c r="C32" s="64"/>
      <c r="D32" s="64"/>
      <c r="E32" s="72"/>
      <c r="F32" s="72"/>
      <c r="G32" s="72"/>
      <c r="H32" s="72"/>
      <c r="I32" s="72"/>
      <c r="J32" s="72"/>
      <c r="K32" s="64"/>
      <c r="L32" s="64"/>
      <c r="M32" s="64"/>
      <c r="N32" s="64"/>
      <c r="O32" s="64"/>
      <c r="P32" s="64"/>
      <c r="Q32" s="64"/>
      <c r="R32" s="64"/>
      <c r="S32" s="64"/>
      <c r="T32" s="64"/>
      <c r="U32" s="64"/>
      <c r="V32" s="64"/>
      <c r="W32" s="73"/>
      <c r="X32" s="4"/>
      <c r="Y32" s="4"/>
    </row>
    <row r="33" spans="1:25">
      <c r="A33" s="71"/>
      <c r="B33" s="64"/>
      <c r="C33" s="64"/>
      <c r="D33" s="64"/>
      <c r="E33" s="64"/>
      <c r="F33" s="64"/>
      <c r="G33" s="64"/>
      <c r="H33" s="64"/>
      <c r="I33" s="64"/>
      <c r="J33" s="64"/>
      <c r="K33" s="64"/>
      <c r="L33" s="64"/>
      <c r="M33" s="64"/>
      <c r="N33" s="64"/>
      <c r="O33" s="64"/>
      <c r="P33" s="64"/>
      <c r="Q33" s="64"/>
      <c r="R33" s="64"/>
      <c r="S33" s="64"/>
      <c r="T33" s="64"/>
      <c r="U33" s="64"/>
      <c r="V33" s="64"/>
      <c r="W33" s="73"/>
      <c r="X33" s="4"/>
      <c r="Y33" s="4"/>
    </row>
    <row r="34" spans="1:25">
      <c r="A34" s="71"/>
      <c r="B34" s="64"/>
      <c r="C34" s="64"/>
      <c r="D34" s="64"/>
      <c r="E34" s="64"/>
      <c r="F34" s="64"/>
      <c r="G34" s="64"/>
      <c r="H34" s="64"/>
      <c r="I34" s="64"/>
      <c r="J34" s="64"/>
      <c r="K34" s="64"/>
      <c r="L34" s="64"/>
      <c r="M34" s="64"/>
      <c r="N34" s="64"/>
      <c r="O34" s="64"/>
      <c r="P34" s="64"/>
      <c r="Q34" s="64"/>
      <c r="R34" s="64"/>
      <c r="S34" s="64"/>
      <c r="T34" s="64"/>
      <c r="U34" s="64"/>
      <c r="V34" s="64"/>
      <c r="W34" s="73"/>
      <c r="X34" s="4"/>
      <c r="Y34" s="4"/>
    </row>
    <row r="35" spans="1:25">
      <c r="A35" s="79"/>
      <c r="B35" s="65"/>
      <c r="C35" s="65"/>
      <c r="D35" s="65"/>
      <c r="E35" s="65"/>
      <c r="F35" s="65"/>
      <c r="G35" s="65"/>
      <c r="H35" s="65"/>
      <c r="I35" s="65"/>
      <c r="J35" s="65"/>
      <c r="K35" s="65"/>
      <c r="L35" s="65"/>
      <c r="M35" s="65"/>
      <c r="N35" s="65"/>
      <c r="O35" s="65"/>
      <c r="P35" s="65"/>
      <c r="Q35" s="65"/>
      <c r="R35" s="65"/>
      <c r="S35" s="65"/>
      <c r="T35" s="65"/>
      <c r="U35" s="65"/>
      <c r="V35" s="65"/>
      <c r="W35" s="74"/>
      <c r="X35" s="4"/>
      <c r="Y35" s="4"/>
    </row>
    <row r="36" spans="1:25">
      <c r="A36" s="4"/>
      <c r="B36" s="4"/>
      <c r="C36" s="4"/>
      <c r="D36" s="4"/>
      <c r="E36" s="4"/>
      <c r="F36" s="4"/>
      <c r="G36" s="4"/>
      <c r="H36" s="4"/>
      <c r="I36" s="4"/>
      <c r="K36" s="4"/>
      <c r="L36" s="4"/>
      <c r="M36" s="4"/>
      <c r="N36" s="4"/>
      <c r="O36" s="4"/>
      <c r="P36" s="4"/>
      <c r="Q36" s="4"/>
      <c r="R36" s="4"/>
      <c r="S36" s="4"/>
      <c r="T36" s="4"/>
      <c r="U36" s="4"/>
      <c r="V36" s="4"/>
      <c r="W36" s="4"/>
      <c r="X36" s="4"/>
      <c r="Y36" s="4"/>
    </row>
    <row r="37" spans="1:25">
      <c r="A37" s="4"/>
      <c r="B37" s="4"/>
      <c r="C37" s="4"/>
      <c r="D37" s="4"/>
      <c r="E37" s="4"/>
      <c r="F37" s="4"/>
      <c r="G37" s="4"/>
      <c r="H37" s="4"/>
      <c r="I37" s="4"/>
      <c r="K37" s="4"/>
      <c r="L37" s="4"/>
      <c r="M37" s="4"/>
      <c r="N37" s="4"/>
      <c r="O37" s="4"/>
      <c r="P37" s="4"/>
      <c r="Q37" s="4"/>
      <c r="R37" s="4"/>
      <c r="S37" s="4"/>
      <c r="T37" s="4"/>
      <c r="U37" s="4"/>
      <c r="V37" s="4"/>
      <c r="W37" s="4"/>
      <c r="X37" s="4"/>
      <c r="Y37" s="4"/>
    </row>
    <row r="38" spans="1:25">
      <c r="A38" s="4"/>
      <c r="B38" s="4"/>
      <c r="C38" s="4"/>
      <c r="D38" s="4"/>
      <c r="E38" s="4"/>
      <c r="F38" s="4"/>
      <c r="G38" s="4"/>
      <c r="H38" s="4"/>
      <c r="I38" s="4"/>
      <c r="K38" s="4"/>
      <c r="L38" s="4"/>
      <c r="M38" s="4"/>
      <c r="N38" s="4"/>
      <c r="O38" s="4"/>
      <c r="P38" s="4"/>
      <c r="Q38" s="4"/>
      <c r="R38" s="4"/>
      <c r="S38" s="4"/>
      <c r="T38" s="4"/>
      <c r="U38" s="4"/>
      <c r="V38" s="4"/>
      <c r="W38" s="4"/>
      <c r="X38" s="4"/>
      <c r="Y38" s="4"/>
    </row>
    <row r="39" spans="1:25">
      <c r="A39" s="4"/>
      <c r="B39" s="4"/>
      <c r="C39" s="4"/>
      <c r="D39" s="4"/>
      <c r="E39" s="4"/>
      <c r="F39" s="4"/>
      <c r="G39" s="4"/>
      <c r="H39" s="4"/>
      <c r="I39" s="4"/>
      <c r="K39" s="4"/>
      <c r="L39" s="4"/>
      <c r="M39" s="4"/>
      <c r="N39" s="4"/>
      <c r="O39" s="4"/>
      <c r="P39" s="4"/>
      <c r="Q39" s="4"/>
      <c r="R39" s="4"/>
      <c r="S39" s="4"/>
      <c r="T39" s="4"/>
      <c r="U39" s="4"/>
      <c r="V39" s="4"/>
      <c r="W39" s="4"/>
      <c r="X39" s="4"/>
      <c r="Y39" s="4"/>
    </row>
    <row r="40" spans="1:25">
      <c r="A40" s="4"/>
      <c r="B40" s="4"/>
      <c r="C40" s="4"/>
      <c r="D40" s="4"/>
      <c r="E40" s="4"/>
      <c r="F40" s="4"/>
      <c r="G40" s="4"/>
      <c r="H40" s="4"/>
      <c r="I40" s="4"/>
      <c r="K40" s="4"/>
      <c r="L40" s="4"/>
      <c r="M40" s="4"/>
      <c r="N40" s="4"/>
      <c r="O40" s="4"/>
      <c r="P40" s="4"/>
      <c r="Q40" s="4"/>
      <c r="R40" s="4"/>
      <c r="S40" s="4"/>
      <c r="T40" s="4"/>
      <c r="U40" s="4"/>
      <c r="V40" s="4"/>
      <c r="W40" s="4"/>
      <c r="X40" s="4"/>
      <c r="Y40" s="4"/>
    </row>
    <row r="41" spans="1:25">
      <c r="A41" s="4"/>
      <c r="B41" s="4"/>
      <c r="C41" s="4"/>
      <c r="D41" s="4"/>
      <c r="E41" s="4"/>
      <c r="F41" s="4"/>
      <c r="G41" s="4"/>
      <c r="H41" s="4"/>
      <c r="I41" s="4"/>
      <c r="K41" s="4"/>
      <c r="L41" s="4"/>
      <c r="M41" s="4"/>
      <c r="N41" s="4"/>
      <c r="O41" s="4"/>
      <c r="P41" s="4"/>
      <c r="Q41" s="4"/>
      <c r="R41" s="4"/>
      <c r="S41" s="4"/>
      <c r="T41" s="4"/>
      <c r="U41" s="4"/>
      <c r="V41" s="4"/>
      <c r="W41" s="4"/>
      <c r="X41" s="4"/>
      <c r="Y41" s="4"/>
    </row>
    <row r="42" spans="1:25">
      <c r="A42" s="4"/>
      <c r="B42" s="4"/>
      <c r="C42" s="4"/>
      <c r="D42" s="4"/>
      <c r="E42" s="4"/>
      <c r="F42" s="4"/>
      <c r="G42" s="4"/>
      <c r="H42" s="4"/>
      <c r="I42" s="4"/>
      <c r="K42" s="4"/>
      <c r="L42" s="4"/>
      <c r="M42" s="4"/>
      <c r="N42" s="4"/>
      <c r="O42" s="4"/>
      <c r="P42" s="4"/>
      <c r="Q42" s="4"/>
      <c r="R42" s="4"/>
      <c r="S42" s="4"/>
      <c r="T42" s="4"/>
      <c r="U42" s="4"/>
      <c r="V42" s="4"/>
      <c r="W42" s="4"/>
      <c r="X42" s="4"/>
      <c r="Y42" s="4"/>
    </row>
    <row r="43" spans="1:25">
      <c r="A43" s="4"/>
      <c r="B43" s="4"/>
      <c r="C43" s="4"/>
      <c r="D43" s="4"/>
      <c r="E43" s="4"/>
      <c r="F43" s="4"/>
      <c r="G43" s="4"/>
      <c r="H43" s="4"/>
      <c r="I43" s="4"/>
      <c r="K43" s="4"/>
      <c r="L43" s="4"/>
      <c r="M43" s="4"/>
      <c r="N43" s="4"/>
      <c r="O43" s="4"/>
      <c r="P43" s="4"/>
      <c r="Q43" s="4"/>
      <c r="R43" s="4"/>
      <c r="S43" s="4"/>
      <c r="T43" s="4"/>
      <c r="U43" s="4"/>
      <c r="V43" s="4"/>
      <c r="W43" s="4"/>
      <c r="X43" s="4"/>
      <c r="Y43" s="4"/>
    </row>
    <row r="44" spans="1:25">
      <c r="A44" s="4"/>
      <c r="B44" s="4"/>
      <c r="C44" s="4"/>
      <c r="D44" s="4"/>
      <c r="E44" s="4"/>
      <c r="F44" s="4"/>
      <c r="G44" s="4"/>
      <c r="H44" s="4"/>
      <c r="I44" s="4"/>
      <c r="K44" s="4"/>
      <c r="L44" s="4"/>
      <c r="M44" s="4"/>
      <c r="N44" s="4"/>
      <c r="O44" s="4"/>
      <c r="P44" s="4"/>
      <c r="Q44" s="4"/>
      <c r="R44" s="4"/>
      <c r="S44" s="4"/>
      <c r="T44" s="4"/>
      <c r="U44" s="4"/>
      <c r="V44" s="4"/>
      <c r="W44" s="4"/>
      <c r="X44" s="4"/>
      <c r="Y44" s="4"/>
    </row>
  </sheetData>
  <mergeCells count="181">
    <mergeCell ref="T8:T9"/>
    <mergeCell ref="U8:U9"/>
    <mergeCell ref="V8:V9"/>
    <mergeCell ref="W8:W9"/>
    <mergeCell ref="T6:T7"/>
    <mergeCell ref="U6:U7"/>
    <mergeCell ref="V6:V7"/>
    <mergeCell ref="W6:W7"/>
    <mergeCell ref="B18:B19"/>
    <mergeCell ref="E17:E18"/>
    <mergeCell ref="J17:J18"/>
    <mergeCell ref="F17:F18"/>
    <mergeCell ref="G17:G18"/>
    <mergeCell ref="I17:I18"/>
    <mergeCell ref="H17:H18"/>
    <mergeCell ref="O11:O12"/>
    <mergeCell ref="P11:P12"/>
    <mergeCell ref="Q11:Q12"/>
    <mergeCell ref="R11:R12"/>
    <mergeCell ref="P6:P7"/>
    <mergeCell ref="Q6:Q7"/>
    <mergeCell ref="L6:L7"/>
    <mergeCell ref="M6:M7"/>
    <mergeCell ref="N6:N7"/>
    <mergeCell ref="A18:A19"/>
    <mergeCell ref="L17:L18"/>
    <mergeCell ref="R6:R7"/>
    <mergeCell ref="S6:S7"/>
    <mergeCell ref="O8:O9"/>
    <mergeCell ref="P8:P9"/>
    <mergeCell ref="Q8:Q9"/>
    <mergeCell ref="R8:R9"/>
    <mergeCell ref="S8:S9"/>
    <mergeCell ref="G6:G7"/>
    <mergeCell ref="I6:I7"/>
    <mergeCell ref="F15:F16"/>
    <mergeCell ref="S11:S12"/>
    <mergeCell ref="O15:O16"/>
    <mergeCell ref="P15:P16"/>
    <mergeCell ref="Q15:Q16"/>
    <mergeCell ref="R15:R16"/>
    <mergeCell ref="S15:S16"/>
    <mergeCell ref="O17:O18"/>
    <mergeCell ref="P17:P18"/>
    <mergeCell ref="Q17:Q18"/>
    <mergeCell ref="R17:R18"/>
    <mergeCell ref="S17:S18"/>
    <mergeCell ref="O6:O7"/>
    <mergeCell ref="A27:A28"/>
    <mergeCell ref="L24:L25"/>
    <mergeCell ref="A22:A23"/>
    <mergeCell ref="L20:L21"/>
    <mergeCell ref="I26:I27"/>
    <mergeCell ref="K20:K21"/>
    <mergeCell ref="E24:E25"/>
    <mergeCell ref="E26:E27"/>
    <mergeCell ref="F24:F25"/>
    <mergeCell ref="H24:H25"/>
    <mergeCell ref="B27:B28"/>
    <mergeCell ref="B22:B23"/>
    <mergeCell ref="G24:G25"/>
    <mergeCell ref="H20:H21"/>
    <mergeCell ref="G20:G21"/>
    <mergeCell ref="I20:I21"/>
    <mergeCell ref="F20:F21"/>
    <mergeCell ref="I24:I25"/>
    <mergeCell ref="G26:G27"/>
    <mergeCell ref="F26:F27"/>
    <mergeCell ref="H26:H27"/>
    <mergeCell ref="E20:E21"/>
    <mergeCell ref="J24:J25"/>
    <mergeCell ref="J26:J27"/>
    <mergeCell ref="A13:A14"/>
    <mergeCell ref="L11:L12"/>
    <mergeCell ref="A9:A10"/>
    <mergeCell ref="L8:L9"/>
    <mergeCell ref="I8:I9"/>
    <mergeCell ref="G11:G12"/>
    <mergeCell ref="I11:I12"/>
    <mergeCell ref="B9:B10"/>
    <mergeCell ref="G8:G9"/>
    <mergeCell ref="K11:K12"/>
    <mergeCell ref="E11:E12"/>
    <mergeCell ref="B13:B14"/>
    <mergeCell ref="E8:E9"/>
    <mergeCell ref="F8:F9"/>
    <mergeCell ref="H8:H9"/>
    <mergeCell ref="K8:K9"/>
    <mergeCell ref="M8:M9"/>
    <mergeCell ref="N8:N9"/>
    <mergeCell ref="O3:S3"/>
    <mergeCell ref="T3:W3"/>
    <mergeCell ref="J1:K1"/>
    <mergeCell ref="H2:I2"/>
    <mergeCell ref="A1:B1"/>
    <mergeCell ref="O1:S1"/>
    <mergeCell ref="T1:W1"/>
    <mergeCell ref="A2:B2"/>
    <mergeCell ref="E2:E3"/>
    <mergeCell ref="D1:D2"/>
    <mergeCell ref="O2:S2"/>
    <mergeCell ref="T2:W2"/>
    <mergeCell ref="J2:K3"/>
    <mergeCell ref="F1:G1"/>
    <mergeCell ref="H1:I1"/>
    <mergeCell ref="F2:G2"/>
    <mergeCell ref="J8:J9"/>
    <mergeCell ref="E6:E7"/>
    <mergeCell ref="F6:F7"/>
    <mergeCell ref="H6:H7"/>
    <mergeCell ref="K6:K7"/>
    <mergeCell ref="J6:J7"/>
    <mergeCell ref="E15:E16"/>
    <mergeCell ref="K15:K16"/>
    <mergeCell ref="G15:G16"/>
    <mergeCell ref="I15:I16"/>
    <mergeCell ref="M11:M12"/>
    <mergeCell ref="N11:N12"/>
    <mergeCell ref="F11:F12"/>
    <mergeCell ref="H11:H12"/>
    <mergeCell ref="J11:J12"/>
    <mergeCell ref="L15:L16"/>
    <mergeCell ref="M15:M16"/>
    <mergeCell ref="N15:N16"/>
    <mergeCell ref="H15:H16"/>
    <mergeCell ref="O31:W31"/>
    <mergeCell ref="O30:W30"/>
    <mergeCell ref="M24:M25"/>
    <mergeCell ref="M26:M27"/>
    <mergeCell ref="N24:N25"/>
    <mergeCell ref="K24:K25"/>
    <mergeCell ref="K26:K27"/>
    <mergeCell ref="K17:K18"/>
    <mergeCell ref="M17:M18"/>
    <mergeCell ref="N17:N18"/>
    <mergeCell ref="W26:W27"/>
    <mergeCell ref="O24:O25"/>
    <mergeCell ref="P24:P25"/>
    <mergeCell ref="Q24:Q25"/>
    <mergeCell ref="R24:R25"/>
    <mergeCell ref="S24:S25"/>
    <mergeCell ref="O29:W29"/>
    <mergeCell ref="N26:N27"/>
    <mergeCell ref="L26:L27"/>
    <mergeCell ref="W24:W25"/>
    <mergeCell ref="O26:O27"/>
    <mergeCell ref="P26:P27"/>
    <mergeCell ref="Q26:Q27"/>
    <mergeCell ref="M20:M21"/>
    <mergeCell ref="N20:N21"/>
    <mergeCell ref="J20:J21"/>
    <mergeCell ref="J15:J16"/>
    <mergeCell ref="R26:R27"/>
    <mergeCell ref="S26:S27"/>
    <mergeCell ref="T26:T27"/>
    <mergeCell ref="U26:U27"/>
    <mergeCell ref="V26:V27"/>
    <mergeCell ref="T24:T25"/>
    <mergeCell ref="U24:U25"/>
    <mergeCell ref="V24:V25"/>
    <mergeCell ref="T15:T16"/>
    <mergeCell ref="O20:O21"/>
    <mergeCell ref="P20:P21"/>
    <mergeCell ref="Q20:Q21"/>
    <mergeCell ref="R20:R21"/>
    <mergeCell ref="S20:S21"/>
    <mergeCell ref="T20:T21"/>
    <mergeCell ref="U20:U21"/>
    <mergeCell ref="V20:V21"/>
    <mergeCell ref="W20:W21"/>
    <mergeCell ref="T11:T12"/>
    <mergeCell ref="U11:U12"/>
    <mergeCell ref="V11:V12"/>
    <mergeCell ref="W11:W12"/>
    <mergeCell ref="U15:U16"/>
    <mergeCell ref="V15:V16"/>
    <mergeCell ref="W15:W16"/>
    <mergeCell ref="T17:T18"/>
    <mergeCell ref="U17:U18"/>
    <mergeCell ref="V17:V18"/>
    <mergeCell ref="W17:W18"/>
  </mergeCells>
  <phoneticPr fontId="2" type="noConversion"/>
  <conditionalFormatting sqref="O6:O7 O24:O25 O22">
    <cfRule type="expression" dxfId="467" priority="54">
      <formula>N6&lt;30%</formula>
    </cfRule>
  </conditionalFormatting>
  <conditionalFormatting sqref="O6:P7 O24:P25 O22:P22">
    <cfRule type="expression" dxfId="466" priority="53">
      <formula>AND($N6&gt;=30%,N6&lt;70%)</formula>
    </cfRule>
  </conditionalFormatting>
  <conditionalFormatting sqref="O6:T7 O24:T25 O22:T22">
    <cfRule type="expression" dxfId="465" priority="52">
      <formula>$N6&gt;=70%</formula>
    </cfRule>
  </conditionalFormatting>
  <conditionalFormatting sqref="Q6:Q7 Q24:Q25 Q22">
    <cfRule type="expression" dxfId="464" priority="51">
      <formula>AND($N6&gt;=40%,$N6&lt;70%)</formula>
    </cfRule>
  </conditionalFormatting>
  <conditionalFormatting sqref="R6:R7 R24:R25 R22">
    <cfRule type="expression" dxfId="463" priority="50">
      <formula>AND($N6&gt;=50%,$N6&lt;70%)</formula>
    </cfRule>
  </conditionalFormatting>
  <conditionalFormatting sqref="S6:S7 S24:S25 S22">
    <cfRule type="expression" dxfId="462" priority="49">
      <formula>AND($N6&gt;=60%,$N6&lt;70%)</formula>
    </cfRule>
  </conditionalFormatting>
  <conditionalFormatting sqref="U6:U7 U24:U25 U22">
    <cfRule type="expression" dxfId="461" priority="48">
      <formula>$N6&gt;=80%</formula>
    </cfRule>
  </conditionalFormatting>
  <conditionalFormatting sqref="V6:V7 V24:V25 V22">
    <cfRule type="expression" dxfId="460" priority="47">
      <formula>$N6&gt;=90%</formula>
    </cfRule>
  </conditionalFormatting>
  <conditionalFormatting sqref="W6:W7 W24:W25 W22">
    <cfRule type="expression" dxfId="459" priority="46">
      <formula>$N6&gt;=100%</formula>
    </cfRule>
  </conditionalFormatting>
  <conditionalFormatting sqref="O8:O10 O26:O28 O23 O13:O14 O19">
    <cfRule type="expression" dxfId="458" priority="45">
      <formula>N8&lt;30%</formula>
    </cfRule>
  </conditionalFormatting>
  <conditionalFormatting sqref="O8:P10 O26:P28 O23:P23 O13:P14 O19:P19">
    <cfRule type="expression" dxfId="457" priority="44">
      <formula>AND($N8&gt;=30%,N8&lt;70%)</formula>
    </cfRule>
  </conditionalFormatting>
  <conditionalFormatting sqref="O8:T10 O26:T28 O23:T23 O13:T14 O19:T19">
    <cfRule type="expression" dxfId="456" priority="43">
      <formula>$N8&gt;=70%</formula>
    </cfRule>
  </conditionalFormatting>
  <conditionalFormatting sqref="Q8:Q10 Q26:Q28 Q23 Q13:Q14 Q19">
    <cfRule type="expression" dxfId="455" priority="42">
      <formula>AND($N8&gt;=40%,$N8&lt;70%)</formula>
    </cfRule>
  </conditionalFormatting>
  <conditionalFormatting sqref="R8:R10 R26:R28 R23 R13:R14 R19">
    <cfRule type="expression" dxfId="454" priority="41">
      <formula>AND($N8&gt;=50%,$N8&lt;70%)</formula>
    </cfRule>
  </conditionalFormatting>
  <conditionalFormatting sqref="S8:S10 S26:S28 S23 S13:S14 S19">
    <cfRule type="expression" dxfId="453" priority="40">
      <formula>AND($N8&gt;=60%,$N8&lt;70%)</formula>
    </cfRule>
  </conditionalFormatting>
  <conditionalFormatting sqref="U8:U10 U26:U28 U23 U13:U14 U19">
    <cfRule type="expression" dxfId="452" priority="39">
      <formula>$N8&gt;=80%</formula>
    </cfRule>
  </conditionalFormatting>
  <conditionalFormatting sqref="V8:V10 V26:V28 V23 V13:V14 V19">
    <cfRule type="expression" dxfId="451" priority="38">
      <formula>$N8&gt;=90%</formula>
    </cfRule>
  </conditionalFormatting>
  <conditionalFormatting sqref="W8:W10 W26:W28 W23 W13:W14 W19">
    <cfRule type="expression" dxfId="450" priority="37">
      <formula>$N8&gt;=100%</formula>
    </cfRule>
  </conditionalFormatting>
  <conditionalFormatting sqref="O11:O12">
    <cfRule type="expression" dxfId="449" priority="36">
      <formula>N11&lt;30%</formula>
    </cfRule>
  </conditionalFormatting>
  <conditionalFormatting sqref="O11:P12">
    <cfRule type="expression" dxfId="448" priority="35">
      <formula>AND($N11&gt;=30%,N11&lt;70%)</formula>
    </cfRule>
  </conditionalFormatting>
  <conditionalFormatting sqref="O11:T12">
    <cfRule type="expression" dxfId="447" priority="34">
      <formula>$N11&gt;=70%</formula>
    </cfRule>
  </conditionalFormatting>
  <conditionalFormatting sqref="Q11:Q12">
    <cfRule type="expression" dxfId="446" priority="33">
      <formula>AND($N11&gt;=40%,$N11&lt;70%)</formula>
    </cfRule>
  </conditionalFormatting>
  <conditionalFormatting sqref="R11:R12">
    <cfRule type="expression" dxfId="445" priority="32">
      <formula>AND($N11&gt;=50%,$N11&lt;70%)</formula>
    </cfRule>
  </conditionalFormatting>
  <conditionalFormatting sqref="S11:S12">
    <cfRule type="expression" dxfId="444" priority="31">
      <formula>AND($N11&gt;=60%,$N11&lt;70%)</formula>
    </cfRule>
  </conditionalFormatting>
  <conditionalFormatting sqref="U11:U12">
    <cfRule type="expression" dxfId="443" priority="30">
      <formula>$N11&gt;=80%</formula>
    </cfRule>
  </conditionalFormatting>
  <conditionalFormatting sqref="V11:V12">
    <cfRule type="expression" dxfId="442" priority="29">
      <formula>$N11&gt;=90%</formula>
    </cfRule>
  </conditionalFormatting>
  <conditionalFormatting sqref="W11:W12">
    <cfRule type="expression" dxfId="441" priority="28">
      <formula>$N11&gt;=100%</formula>
    </cfRule>
  </conditionalFormatting>
  <conditionalFormatting sqref="O15:O16">
    <cfRule type="expression" dxfId="440" priority="27">
      <formula>N15&lt;30%</formula>
    </cfRule>
  </conditionalFormatting>
  <conditionalFormatting sqref="O15:P16">
    <cfRule type="expression" dxfId="439" priority="26">
      <formula>AND($N15&gt;=30%,N15&lt;70%)</formula>
    </cfRule>
  </conditionalFormatting>
  <conditionalFormatting sqref="O15:T16">
    <cfRule type="expression" dxfId="438" priority="25">
      <formula>$N15&gt;=70%</formula>
    </cfRule>
  </conditionalFormatting>
  <conditionalFormatting sqref="Q15:Q16">
    <cfRule type="expression" dxfId="437" priority="24">
      <formula>AND($N15&gt;=40%,$N15&lt;70%)</formula>
    </cfRule>
  </conditionalFormatting>
  <conditionalFormatting sqref="R15:R16">
    <cfRule type="expression" dxfId="436" priority="23">
      <formula>AND($N15&gt;=50%,$N15&lt;70%)</formula>
    </cfRule>
  </conditionalFormatting>
  <conditionalFormatting sqref="S15:S16">
    <cfRule type="expression" dxfId="435" priority="22">
      <formula>AND($N15&gt;=60%,$N15&lt;70%)</formula>
    </cfRule>
  </conditionalFormatting>
  <conditionalFormatting sqref="U15:U16">
    <cfRule type="expression" dxfId="434" priority="21">
      <formula>$N15&gt;=80%</formula>
    </cfRule>
  </conditionalFormatting>
  <conditionalFormatting sqref="V15:V16">
    <cfRule type="expression" dxfId="433" priority="20">
      <formula>$N15&gt;=90%</formula>
    </cfRule>
  </conditionalFormatting>
  <conditionalFormatting sqref="W15:W16">
    <cfRule type="expression" dxfId="432" priority="19">
      <formula>$N15&gt;=100%</formula>
    </cfRule>
  </conditionalFormatting>
  <conditionalFormatting sqref="O17:O18">
    <cfRule type="expression" dxfId="431" priority="18">
      <formula>N17&lt;30%</formula>
    </cfRule>
  </conditionalFormatting>
  <conditionalFormatting sqref="O17:P18">
    <cfRule type="expression" dxfId="430" priority="17">
      <formula>AND($N17&gt;=30%,N17&lt;70%)</formula>
    </cfRule>
  </conditionalFormatting>
  <conditionalFormatting sqref="O17:T18">
    <cfRule type="expression" dxfId="429" priority="16">
      <formula>$N17&gt;=70%</formula>
    </cfRule>
  </conditionalFormatting>
  <conditionalFormatting sqref="Q17:Q18">
    <cfRule type="expression" dxfId="428" priority="15">
      <formula>AND($N17&gt;=40%,$N17&lt;70%)</formula>
    </cfRule>
  </conditionalFormatting>
  <conditionalFormatting sqref="R17:R18">
    <cfRule type="expression" dxfId="427" priority="14">
      <formula>AND($N17&gt;=50%,$N17&lt;70%)</formula>
    </cfRule>
  </conditionalFormatting>
  <conditionalFormatting sqref="S17:S18">
    <cfRule type="expression" dxfId="426" priority="13">
      <formula>AND($N17&gt;=60%,$N17&lt;70%)</formula>
    </cfRule>
  </conditionalFormatting>
  <conditionalFormatting sqref="U17:U18">
    <cfRule type="expression" dxfId="425" priority="12">
      <formula>$N17&gt;=80%</formula>
    </cfRule>
  </conditionalFormatting>
  <conditionalFormatting sqref="V17:V18">
    <cfRule type="expression" dxfId="424" priority="11">
      <formula>$N17&gt;=90%</formula>
    </cfRule>
  </conditionalFormatting>
  <conditionalFormatting sqref="W17:W18">
    <cfRule type="expression" dxfId="423" priority="10">
      <formula>$N17&gt;=100%</formula>
    </cfRule>
  </conditionalFormatting>
  <conditionalFormatting sqref="O20:O21">
    <cfRule type="expression" dxfId="422" priority="9">
      <formula>N20&lt;30%</formula>
    </cfRule>
  </conditionalFormatting>
  <conditionalFormatting sqref="O20:P21">
    <cfRule type="expression" dxfId="421" priority="8">
      <formula>AND($N20&gt;=30%,N20&lt;70%)</formula>
    </cfRule>
  </conditionalFormatting>
  <conditionalFormatting sqref="O20:T21">
    <cfRule type="expression" dxfId="420" priority="7">
      <formula>$N20&gt;=70%</formula>
    </cfRule>
  </conditionalFormatting>
  <conditionalFormatting sqref="Q20:Q21">
    <cfRule type="expression" dxfId="419" priority="6">
      <formula>AND($N20&gt;=40%,$N20&lt;70%)</formula>
    </cfRule>
  </conditionalFormatting>
  <conditionalFormatting sqref="R20:R21">
    <cfRule type="expression" dxfId="418" priority="5">
      <formula>AND($N20&gt;=50%,$N20&lt;70%)</formula>
    </cfRule>
  </conditionalFormatting>
  <conditionalFormatting sqref="S20:S21">
    <cfRule type="expression" dxfId="417" priority="4">
      <formula>AND($N20&gt;=60%,$N20&lt;70%)</formula>
    </cfRule>
  </conditionalFormatting>
  <conditionalFormatting sqref="U20:U21">
    <cfRule type="expression" dxfId="416" priority="3">
      <formula>$N20&gt;=80%</formula>
    </cfRule>
  </conditionalFormatting>
  <conditionalFormatting sqref="V20:V21">
    <cfRule type="expression" dxfId="415" priority="2">
      <formula>$N20&gt;=90%</formula>
    </cfRule>
  </conditionalFormatting>
  <conditionalFormatting sqref="W20:W21">
    <cfRule type="expression" dxfId="414" priority="1">
      <formula>$N20&gt;=100%</formula>
    </cfRule>
  </conditionalFormatting>
  <printOptions horizontalCentered="1"/>
  <pageMargins left="0" right="0" top="0.25" bottom="0.61" header="0.24" footer="0.24"/>
  <pageSetup scale="65" orientation="landscape" r:id="rId1"/>
  <headerFooter alignWithMargins="0">
    <oddFooter xml:space="preserve">&amp;L&amp;"Arial,Bold"&amp;A&amp;R&amp;8Page &amp;P of &amp;N
Printed: &amp;D-&amp;T&amp;10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Y44"/>
  <sheetViews>
    <sheetView view="pageBreakPreview" zoomScaleNormal="100" zoomScaleSheetLayoutView="59" workbookViewId="0">
      <selection activeCell="B4" sqref="B4"/>
    </sheetView>
  </sheetViews>
  <sheetFormatPr defaultRowHeight="12.75"/>
  <cols>
    <col min="1" max="2" width="45.5703125" customWidth="1"/>
    <col min="3" max="3" width="13.140625" customWidth="1"/>
    <col min="4" max="4" width="13.28515625" customWidth="1"/>
    <col min="6" max="7" width="5.140625" customWidth="1"/>
    <col min="8" max="8" width="4.7109375" customWidth="1"/>
    <col min="9" max="9" width="4.42578125" customWidth="1"/>
    <col min="10" max="10" width="4.85546875" style="62" customWidth="1"/>
    <col min="11" max="11" width="4.42578125" customWidth="1"/>
    <col min="12" max="12" width="11.140625" customWidth="1"/>
    <col min="15" max="15" width="4.42578125" customWidth="1"/>
    <col min="16" max="16" width="3.42578125" customWidth="1"/>
    <col min="17" max="17" width="3" customWidth="1"/>
    <col min="18" max="18" width="3.140625" customWidth="1"/>
    <col min="19" max="19" width="3.42578125" customWidth="1"/>
    <col min="20" max="20" width="3.5703125" customWidth="1"/>
    <col min="21" max="21" width="2.85546875" customWidth="1"/>
    <col min="22" max="22" width="3.28515625" customWidth="1"/>
    <col min="23" max="23" width="2.85546875" customWidth="1"/>
  </cols>
  <sheetData>
    <row r="1" spans="1:25" ht="25.5" customHeight="1">
      <c r="A1" s="1029" t="s">
        <v>329</v>
      </c>
      <c r="B1" s="871"/>
      <c r="D1" s="1038" t="s">
        <v>1244</v>
      </c>
      <c r="E1" s="301"/>
      <c r="F1" s="1104" t="s">
        <v>357</v>
      </c>
      <c r="G1" s="1105"/>
      <c r="H1" s="1104" t="s">
        <v>360</v>
      </c>
      <c r="I1" s="1105"/>
      <c r="J1" s="1004" t="s">
        <v>295</v>
      </c>
      <c r="K1" s="1008"/>
      <c r="L1" s="54" t="s">
        <v>288</v>
      </c>
      <c r="M1" s="78"/>
      <c r="N1" s="53"/>
      <c r="O1" s="1004" t="s">
        <v>300</v>
      </c>
      <c r="P1" s="1004"/>
      <c r="Q1" s="1004"/>
      <c r="R1" s="1004"/>
      <c r="S1" s="1004"/>
      <c r="T1" s="1004" t="s">
        <v>301</v>
      </c>
      <c r="U1" s="1004"/>
      <c r="V1" s="1004"/>
      <c r="W1" s="1008"/>
      <c r="Y1" s="4"/>
    </row>
    <row r="2" spans="1:25" ht="43.15" customHeight="1">
      <c r="A2" s="1030" t="s">
        <v>718</v>
      </c>
      <c r="B2" s="905"/>
      <c r="C2" s="202"/>
      <c r="D2" s="1039"/>
      <c r="E2" s="1074"/>
      <c r="F2" s="1034" t="s">
        <v>358</v>
      </c>
      <c r="G2" s="1035"/>
      <c r="H2" s="1036" t="s">
        <v>359</v>
      </c>
      <c r="I2" s="1037"/>
      <c r="J2" s="1029" t="s">
        <v>721</v>
      </c>
      <c r="K2" s="1043"/>
      <c r="L2" s="56" t="s">
        <v>292</v>
      </c>
      <c r="M2" s="61"/>
      <c r="N2" s="4" t="s">
        <v>297</v>
      </c>
      <c r="O2" s="871" t="s">
        <v>299</v>
      </c>
      <c r="P2" s="871"/>
      <c r="Q2" s="871"/>
      <c r="R2" s="871"/>
      <c r="S2" s="871"/>
      <c r="T2" s="871" t="s">
        <v>302</v>
      </c>
      <c r="U2" s="871"/>
      <c r="V2" s="871"/>
      <c r="W2" s="1043"/>
      <c r="Y2" s="4"/>
    </row>
    <row r="3" spans="1:25" ht="36" customHeight="1">
      <c r="A3" s="742" t="s">
        <v>690</v>
      </c>
      <c r="B3" s="741" t="str">
        <f>CONCATENATE('Supplier Information'!B5)</f>
        <v xml:space="preserve"> </v>
      </c>
      <c r="C3" s="423" t="s">
        <v>973</v>
      </c>
      <c r="D3" s="423" t="s">
        <v>974</v>
      </c>
      <c r="E3" s="1075"/>
      <c r="F3" s="232"/>
      <c r="G3" s="233"/>
      <c r="H3" s="234"/>
      <c r="I3" s="205"/>
      <c r="J3" s="1142"/>
      <c r="K3" s="1143"/>
      <c r="L3" s="56" t="s">
        <v>296</v>
      </c>
      <c r="M3" s="57" t="s">
        <v>294</v>
      </c>
      <c r="N3" s="4" t="s">
        <v>298</v>
      </c>
      <c r="O3" s="1029" t="s">
        <v>726</v>
      </c>
      <c r="P3" s="871"/>
      <c r="Q3" s="871"/>
      <c r="R3" s="871"/>
      <c r="S3" s="871"/>
      <c r="T3" s="1029" t="s">
        <v>727</v>
      </c>
      <c r="U3" s="871"/>
      <c r="V3" s="871"/>
      <c r="W3" s="1043"/>
      <c r="Y3" s="4"/>
    </row>
    <row r="4" spans="1:25" ht="44.25" customHeight="1">
      <c r="A4" s="495" t="s">
        <v>719</v>
      </c>
      <c r="B4" s="495" t="s">
        <v>143</v>
      </c>
      <c r="C4" s="495" t="s">
        <v>720</v>
      </c>
      <c r="D4" s="495" t="s">
        <v>720</v>
      </c>
      <c r="E4" s="165"/>
      <c r="F4" s="360" t="s">
        <v>518</v>
      </c>
      <c r="G4" s="197" t="s">
        <v>519</v>
      </c>
      <c r="H4" s="360" t="s">
        <v>518</v>
      </c>
      <c r="I4" s="197" t="s">
        <v>519</v>
      </c>
      <c r="J4" s="167" t="s">
        <v>722</v>
      </c>
      <c r="K4" s="360" t="s">
        <v>723</v>
      </c>
      <c r="L4" s="161" t="s">
        <v>835</v>
      </c>
      <c r="M4" s="197" t="s">
        <v>756</v>
      </c>
      <c r="N4" s="166" t="s">
        <v>725</v>
      </c>
      <c r="O4" s="120">
        <v>0</v>
      </c>
      <c r="P4" s="362">
        <v>0.3</v>
      </c>
      <c r="Q4" s="271">
        <v>0.4</v>
      </c>
      <c r="R4" s="271">
        <v>0.5</v>
      </c>
      <c r="S4" s="271">
        <v>0.6</v>
      </c>
      <c r="T4" s="363">
        <v>0.7</v>
      </c>
      <c r="U4" s="363">
        <v>0.8</v>
      </c>
      <c r="V4" s="363">
        <v>0.9</v>
      </c>
      <c r="W4" s="364">
        <v>1</v>
      </c>
      <c r="Y4" s="4"/>
    </row>
    <row r="5" spans="1:25" ht="25.5">
      <c r="A5" s="496" t="s">
        <v>760</v>
      </c>
      <c r="B5" s="394"/>
      <c r="C5" s="394"/>
      <c r="D5" s="394"/>
      <c r="E5" s="80"/>
      <c r="F5" s="66"/>
      <c r="G5" s="66"/>
      <c r="H5" s="66"/>
      <c r="I5" s="66"/>
      <c r="J5" s="66"/>
      <c r="K5" s="60"/>
      <c r="L5" s="66"/>
      <c r="M5" s="60"/>
      <c r="N5" s="66"/>
      <c r="O5" s="66"/>
      <c r="P5" s="66"/>
      <c r="Q5" s="66"/>
      <c r="R5" s="66"/>
      <c r="S5" s="66"/>
      <c r="T5" s="66"/>
      <c r="U5" s="66"/>
      <c r="V5" s="66"/>
      <c r="W5" s="60"/>
      <c r="X5" s="4"/>
      <c r="Y5" s="4"/>
    </row>
    <row r="6" spans="1:25" ht="13.15" customHeight="1">
      <c r="A6" s="460" t="s">
        <v>19</v>
      </c>
      <c r="B6" s="441" t="s">
        <v>28</v>
      </c>
      <c r="C6" s="443" t="s">
        <v>1036</v>
      </c>
      <c r="D6" s="441" t="s">
        <v>996</v>
      </c>
      <c r="E6" s="1109" t="s">
        <v>966</v>
      </c>
      <c r="F6" s="1028"/>
      <c r="G6" s="1028"/>
      <c r="H6" s="1028"/>
      <c r="I6" s="1028"/>
      <c r="J6" s="1028"/>
      <c r="K6" s="1086"/>
      <c r="L6" s="1028">
        <v>30</v>
      </c>
      <c r="M6" s="1086">
        <f>'Supplier Self-Audit Fill-in'!H156</f>
        <v>0</v>
      </c>
      <c r="N6" s="1067">
        <f>M6/L6</f>
        <v>0</v>
      </c>
      <c r="O6" s="1004"/>
      <c r="P6" s="1004"/>
      <c r="Q6" s="1004"/>
      <c r="R6" s="1004"/>
      <c r="S6" s="1004"/>
      <c r="T6" s="1004"/>
      <c r="U6" s="1004"/>
      <c r="V6" s="1004"/>
      <c r="W6" s="1008"/>
      <c r="X6" s="4"/>
      <c r="Y6" s="4"/>
    </row>
    <row r="7" spans="1:25">
      <c r="A7" s="441" t="s">
        <v>20</v>
      </c>
      <c r="B7" s="441" t="s">
        <v>29</v>
      </c>
      <c r="C7" s="444" t="s">
        <v>392</v>
      </c>
      <c r="D7" s="444" t="s">
        <v>997</v>
      </c>
      <c r="E7" s="1110"/>
      <c r="F7" s="1028"/>
      <c r="G7" s="1028"/>
      <c r="H7" s="1028"/>
      <c r="I7" s="1028"/>
      <c r="J7" s="1028"/>
      <c r="K7" s="1086"/>
      <c r="L7" s="1028"/>
      <c r="M7" s="1086"/>
      <c r="N7" s="1067"/>
      <c r="O7" s="1005"/>
      <c r="P7" s="1005"/>
      <c r="Q7" s="1005"/>
      <c r="R7" s="1005"/>
      <c r="S7" s="1005"/>
      <c r="T7" s="1005"/>
      <c r="U7" s="1005"/>
      <c r="V7" s="1005"/>
      <c r="W7" s="1009"/>
      <c r="X7" s="4"/>
      <c r="Y7" s="4"/>
    </row>
    <row r="8" spans="1:25" ht="25.5" customHeight="1">
      <c r="A8" s="901" t="s">
        <v>21</v>
      </c>
      <c r="B8" s="901" t="s">
        <v>30</v>
      </c>
      <c r="C8" s="444"/>
      <c r="D8" s="498">
        <v>8.6</v>
      </c>
      <c r="E8" s="1074" t="s">
        <v>836</v>
      </c>
      <c r="F8" s="1058"/>
      <c r="G8" s="1058"/>
      <c r="H8" s="1095"/>
      <c r="I8" s="1095"/>
      <c r="J8" s="1095"/>
      <c r="K8" s="1091"/>
      <c r="L8" s="1058">
        <v>30</v>
      </c>
      <c r="M8" s="1081"/>
      <c r="N8" s="1141">
        <f>M8/L8</f>
        <v>0</v>
      </c>
      <c r="O8" s="1004"/>
      <c r="P8" s="1004"/>
      <c r="Q8" s="1004"/>
      <c r="R8" s="1004"/>
      <c r="S8" s="1004"/>
      <c r="T8" s="1004"/>
      <c r="U8" s="1004"/>
      <c r="V8" s="1004"/>
      <c r="W8" s="1008"/>
      <c r="X8" s="4"/>
      <c r="Y8" s="4"/>
    </row>
    <row r="9" spans="1:25">
      <c r="A9" s="901"/>
      <c r="B9" s="901"/>
      <c r="C9" s="441"/>
      <c r="D9" s="441"/>
      <c r="E9" s="1075"/>
      <c r="F9" s="1058"/>
      <c r="G9" s="1058"/>
      <c r="H9" s="1095"/>
      <c r="I9" s="1095"/>
      <c r="J9" s="1095"/>
      <c r="K9" s="1091"/>
      <c r="L9" s="1058"/>
      <c r="M9" s="1081"/>
      <c r="N9" s="1141"/>
      <c r="O9" s="1005"/>
      <c r="P9" s="1005"/>
      <c r="Q9" s="1005"/>
      <c r="R9" s="1005"/>
      <c r="S9" s="1005"/>
      <c r="T9" s="1005"/>
      <c r="U9" s="1005"/>
      <c r="V9" s="1005"/>
      <c r="W9" s="1009"/>
      <c r="X9" s="4"/>
      <c r="Y9" s="4"/>
    </row>
    <row r="10" spans="1:25">
      <c r="A10" s="901"/>
      <c r="B10" s="901"/>
      <c r="C10" s="441"/>
      <c r="D10" s="441"/>
      <c r="E10" s="1144" t="s">
        <v>968</v>
      </c>
      <c r="F10" s="1119"/>
      <c r="G10" s="1119"/>
      <c r="H10" s="1119"/>
      <c r="I10" s="1119"/>
      <c r="J10" s="1119"/>
      <c r="K10" s="1125"/>
      <c r="L10" s="1119">
        <v>30</v>
      </c>
      <c r="M10" s="1125"/>
      <c r="N10" s="1079">
        <f>M10/L10</f>
        <v>0</v>
      </c>
      <c r="O10" s="1004"/>
      <c r="P10" s="1004"/>
      <c r="Q10" s="1004"/>
      <c r="R10" s="1004"/>
      <c r="S10" s="1004"/>
      <c r="T10" s="1004"/>
      <c r="U10" s="1004"/>
      <c r="V10" s="1004"/>
      <c r="W10" s="1008"/>
      <c r="X10" s="4"/>
      <c r="Y10" s="4"/>
    </row>
    <row r="11" spans="1:25">
      <c r="A11" s="1040"/>
      <c r="B11" s="1040"/>
      <c r="C11" s="439"/>
      <c r="D11" s="439"/>
      <c r="E11" s="1145"/>
      <c r="F11" s="1120"/>
      <c r="G11" s="1120"/>
      <c r="H11" s="1120"/>
      <c r="I11" s="1120"/>
      <c r="J11" s="1120"/>
      <c r="K11" s="1126"/>
      <c r="L11" s="1120"/>
      <c r="M11" s="1126"/>
      <c r="N11" s="1080"/>
      <c r="O11" s="1005"/>
      <c r="P11" s="1005"/>
      <c r="Q11" s="1005"/>
      <c r="R11" s="1005"/>
      <c r="S11" s="1005"/>
      <c r="T11" s="1005"/>
      <c r="U11" s="1005"/>
      <c r="V11" s="1005"/>
      <c r="W11" s="1009"/>
      <c r="X11" s="4"/>
      <c r="Y11" s="4"/>
    </row>
    <row r="12" spans="1:25">
      <c r="A12" s="460" t="s">
        <v>22</v>
      </c>
      <c r="B12" s="445" t="s">
        <v>31</v>
      </c>
      <c r="C12" s="448" t="s">
        <v>393</v>
      </c>
      <c r="D12" s="450" t="s">
        <v>405</v>
      </c>
      <c r="E12" s="1109" t="s">
        <v>966</v>
      </c>
      <c r="F12" s="1063"/>
      <c r="G12" s="1063"/>
      <c r="H12" s="1063"/>
      <c r="I12" s="1063"/>
      <c r="J12" s="1028"/>
      <c r="K12" s="1088"/>
      <c r="L12" s="1063">
        <v>30</v>
      </c>
      <c r="M12" s="1086">
        <f>'Supplier Self-Audit Fill-in'!H160</f>
        <v>0</v>
      </c>
      <c r="N12" s="1066">
        <f>M12/L12</f>
        <v>0</v>
      </c>
      <c r="O12" s="1004"/>
      <c r="P12" s="1004"/>
      <c r="Q12" s="1004"/>
      <c r="R12" s="1004"/>
      <c r="S12" s="1004"/>
      <c r="T12" s="1004"/>
      <c r="U12" s="1004"/>
      <c r="V12" s="1004"/>
      <c r="W12" s="1008"/>
      <c r="X12" s="4"/>
      <c r="Y12" s="4"/>
    </row>
    <row r="13" spans="1:25" ht="15.75" customHeight="1">
      <c r="A13" s="445" t="s">
        <v>23</v>
      </c>
      <c r="B13" s="456" t="s">
        <v>596</v>
      </c>
      <c r="C13" s="457"/>
      <c r="D13" s="457"/>
      <c r="E13" s="1110"/>
      <c r="F13" s="1028"/>
      <c r="G13" s="1028"/>
      <c r="H13" s="1028"/>
      <c r="I13" s="1028"/>
      <c r="J13" s="1028"/>
      <c r="K13" s="1086"/>
      <c r="L13" s="1028"/>
      <c r="M13" s="1086"/>
      <c r="N13" s="1067"/>
      <c r="O13" s="1005"/>
      <c r="P13" s="1005"/>
      <c r="Q13" s="1005"/>
      <c r="R13" s="1005"/>
      <c r="S13" s="1005"/>
      <c r="T13" s="1005"/>
      <c r="U13" s="1005"/>
      <c r="V13" s="1005"/>
      <c r="W13" s="1009"/>
      <c r="X13" s="4"/>
      <c r="Y13" s="4"/>
    </row>
    <row r="14" spans="1:25" ht="31.5" customHeight="1">
      <c r="A14" s="1049" t="s">
        <v>146</v>
      </c>
      <c r="B14" s="1046" t="s">
        <v>595</v>
      </c>
      <c r="C14" s="445"/>
      <c r="D14" s="445"/>
      <c r="E14" s="1074" t="s">
        <v>836</v>
      </c>
      <c r="F14" s="1058"/>
      <c r="G14" s="1058"/>
      <c r="H14" s="1058"/>
      <c r="I14" s="1058"/>
      <c r="J14" s="1095"/>
      <c r="K14" s="1091"/>
      <c r="L14" s="1058">
        <v>30</v>
      </c>
      <c r="M14" s="1081"/>
      <c r="N14" s="1141">
        <f>M14/L14</f>
        <v>0</v>
      </c>
      <c r="O14" s="1004"/>
      <c r="P14" s="1004"/>
      <c r="Q14" s="1004"/>
      <c r="R14" s="1004"/>
      <c r="S14" s="1004"/>
      <c r="T14" s="1004"/>
      <c r="U14" s="1004"/>
      <c r="V14" s="1004"/>
      <c r="W14" s="1008"/>
      <c r="X14" s="4"/>
      <c r="Y14" s="4"/>
    </row>
    <row r="15" spans="1:25">
      <c r="A15" s="1049"/>
      <c r="B15" s="1046"/>
      <c r="C15" s="501"/>
      <c r="D15" s="501"/>
      <c r="E15" s="1075"/>
      <c r="F15" s="1058"/>
      <c r="G15" s="1058"/>
      <c r="H15" s="1058"/>
      <c r="I15" s="1058"/>
      <c r="J15" s="1095"/>
      <c r="K15" s="1091"/>
      <c r="L15" s="1058"/>
      <c r="M15" s="1081"/>
      <c r="N15" s="1141"/>
      <c r="O15" s="1005"/>
      <c r="P15" s="1005"/>
      <c r="Q15" s="1005"/>
      <c r="R15" s="1005"/>
      <c r="S15" s="1005"/>
      <c r="T15" s="1005"/>
      <c r="U15" s="1005"/>
      <c r="V15" s="1005"/>
      <c r="W15" s="1009"/>
      <c r="X15" s="4"/>
      <c r="Y15" s="4"/>
    </row>
    <row r="16" spans="1:25">
      <c r="A16" s="1049"/>
      <c r="B16" s="1046"/>
      <c r="C16" s="445"/>
      <c r="D16" s="445"/>
      <c r="E16" s="1144" t="s">
        <v>968</v>
      </c>
      <c r="F16" s="1119"/>
      <c r="G16" s="1119"/>
      <c r="H16" s="1119"/>
      <c r="I16" s="1119"/>
      <c r="J16" s="1119"/>
      <c r="K16" s="1125"/>
      <c r="L16" s="1119">
        <v>30</v>
      </c>
      <c r="M16" s="1125"/>
      <c r="N16" s="1079">
        <f>M16/L16</f>
        <v>0</v>
      </c>
      <c r="O16" s="1004"/>
      <c r="P16" s="1004"/>
      <c r="Q16" s="1004"/>
      <c r="R16" s="1004"/>
      <c r="S16" s="1004"/>
      <c r="T16" s="1004"/>
      <c r="U16" s="1004"/>
      <c r="V16" s="1004"/>
      <c r="W16" s="1008"/>
      <c r="X16" s="4"/>
      <c r="Y16" s="4"/>
    </row>
    <row r="17" spans="1:25" ht="24" customHeight="1">
      <c r="A17" s="1050"/>
      <c r="B17" s="1047"/>
      <c r="C17" s="439"/>
      <c r="D17" s="439"/>
      <c r="E17" s="1145"/>
      <c r="F17" s="1120"/>
      <c r="G17" s="1120"/>
      <c r="H17" s="1120"/>
      <c r="I17" s="1120"/>
      <c r="J17" s="1120"/>
      <c r="K17" s="1126"/>
      <c r="L17" s="1120"/>
      <c r="M17" s="1126"/>
      <c r="N17" s="1080"/>
      <c r="O17" s="1005"/>
      <c r="P17" s="1005"/>
      <c r="Q17" s="1005"/>
      <c r="R17" s="1005"/>
      <c r="S17" s="1005"/>
      <c r="T17" s="1005"/>
      <c r="U17" s="1005"/>
      <c r="V17" s="1005"/>
      <c r="W17" s="1009"/>
      <c r="X17" s="4"/>
      <c r="Y17" s="4"/>
    </row>
    <row r="18" spans="1:25" ht="13.15" customHeight="1">
      <c r="A18" s="441" t="s">
        <v>24</v>
      </c>
      <c r="B18" s="445" t="s">
        <v>32</v>
      </c>
      <c r="C18" s="448" t="s">
        <v>1037</v>
      </c>
      <c r="D18" s="486" t="s">
        <v>1000</v>
      </c>
      <c r="E18" s="1109" t="s">
        <v>966</v>
      </c>
      <c r="F18" s="1063"/>
      <c r="G18" s="1063"/>
      <c r="H18" s="1063"/>
      <c r="I18" s="1063"/>
      <c r="J18" s="1028"/>
      <c r="K18" s="1088"/>
      <c r="L18" s="1063">
        <v>40</v>
      </c>
      <c r="M18" s="1086">
        <f>'Supplier Self-Audit Fill-in'!H164</f>
        <v>0</v>
      </c>
      <c r="N18" s="1066">
        <f>M18/L18</f>
        <v>0</v>
      </c>
      <c r="O18" s="1004"/>
      <c r="P18" s="1004"/>
      <c r="Q18" s="1004"/>
      <c r="R18" s="1004"/>
      <c r="S18" s="1004"/>
      <c r="T18" s="1004"/>
      <c r="U18" s="1004"/>
      <c r="V18" s="1004"/>
      <c r="W18" s="1008"/>
      <c r="X18" s="4"/>
      <c r="Y18" s="4"/>
    </row>
    <row r="19" spans="1:25">
      <c r="A19" s="441" t="s">
        <v>25</v>
      </c>
      <c r="B19" s="445" t="s">
        <v>33</v>
      </c>
      <c r="C19" s="447"/>
      <c r="D19" s="445" t="s">
        <v>1015</v>
      </c>
      <c r="E19" s="1110"/>
      <c r="F19" s="1028"/>
      <c r="G19" s="1028"/>
      <c r="H19" s="1028"/>
      <c r="I19" s="1028"/>
      <c r="J19" s="1028"/>
      <c r="K19" s="1086"/>
      <c r="L19" s="1028"/>
      <c r="M19" s="1086"/>
      <c r="N19" s="1067"/>
      <c r="O19" s="1005"/>
      <c r="P19" s="1005"/>
      <c r="Q19" s="1005"/>
      <c r="R19" s="1005"/>
      <c r="S19" s="1005"/>
      <c r="T19" s="1005"/>
      <c r="U19" s="1005"/>
      <c r="V19" s="1005"/>
      <c r="W19" s="1009"/>
      <c r="X19" s="4"/>
      <c r="Y19" s="4"/>
    </row>
    <row r="20" spans="1:25" ht="15" customHeight="1">
      <c r="A20" s="459" t="s">
        <v>26</v>
      </c>
      <c r="B20" s="456" t="s">
        <v>598</v>
      </c>
      <c r="C20" s="445"/>
      <c r="D20" s="445"/>
      <c r="E20" s="1074" t="s">
        <v>836</v>
      </c>
      <c r="F20" s="1058"/>
      <c r="G20" s="1058"/>
      <c r="H20" s="1058"/>
      <c r="I20" s="1058"/>
      <c r="J20" s="1095"/>
      <c r="K20" s="1091"/>
      <c r="L20" s="1058">
        <v>40</v>
      </c>
      <c r="M20" s="1081"/>
      <c r="N20" s="1141">
        <f>M20/L20</f>
        <v>0</v>
      </c>
      <c r="O20" s="1004"/>
      <c r="P20" s="1004"/>
      <c r="Q20" s="1004"/>
      <c r="R20" s="1004"/>
      <c r="S20" s="1004"/>
      <c r="T20" s="1004"/>
      <c r="U20" s="1004"/>
      <c r="V20" s="1004"/>
      <c r="W20" s="1008"/>
      <c r="X20" s="4"/>
      <c r="Y20" s="4"/>
    </row>
    <row r="21" spans="1:25" ht="27" customHeight="1">
      <c r="A21" s="901" t="s">
        <v>27</v>
      </c>
      <c r="B21" s="1048" t="s">
        <v>597</v>
      </c>
      <c r="C21" s="492"/>
      <c r="D21" s="492"/>
      <c r="E21" s="1075"/>
      <c r="F21" s="1058"/>
      <c r="G21" s="1058"/>
      <c r="H21" s="1058"/>
      <c r="I21" s="1058"/>
      <c r="J21" s="1095"/>
      <c r="K21" s="1091"/>
      <c r="L21" s="1058"/>
      <c r="M21" s="1081"/>
      <c r="N21" s="1141"/>
      <c r="O21" s="1005"/>
      <c r="P21" s="1005"/>
      <c r="Q21" s="1005"/>
      <c r="R21" s="1005"/>
      <c r="S21" s="1005"/>
      <c r="T21" s="1005"/>
      <c r="U21" s="1005"/>
      <c r="V21" s="1005"/>
      <c r="W21" s="1009"/>
      <c r="X21" s="4"/>
      <c r="Y21" s="4"/>
    </row>
    <row r="22" spans="1:25">
      <c r="A22" s="901"/>
      <c r="B22" s="1048"/>
      <c r="C22" s="441"/>
      <c r="D22" s="441"/>
      <c r="E22" s="1144" t="s">
        <v>968</v>
      </c>
      <c r="F22" s="1119"/>
      <c r="G22" s="1119"/>
      <c r="H22" s="1119"/>
      <c r="I22" s="1119"/>
      <c r="J22" s="1119"/>
      <c r="K22" s="1125"/>
      <c r="L22" s="1119">
        <v>40</v>
      </c>
      <c r="M22" s="1125"/>
      <c r="N22" s="997">
        <f>M22/L22</f>
        <v>0</v>
      </c>
      <c r="O22" s="1004"/>
      <c r="P22" s="1004"/>
      <c r="Q22" s="1004"/>
      <c r="R22" s="1004"/>
      <c r="S22" s="1004"/>
      <c r="T22" s="1004"/>
      <c r="U22" s="1004"/>
      <c r="V22" s="1004"/>
      <c r="W22" s="1008"/>
      <c r="X22" s="4"/>
      <c r="Y22" s="4"/>
    </row>
    <row r="23" spans="1:25" ht="23.25" customHeight="1">
      <c r="A23" s="1040"/>
      <c r="B23" s="1106"/>
      <c r="C23" s="439"/>
      <c r="D23" s="439"/>
      <c r="E23" s="1145"/>
      <c r="F23" s="1120"/>
      <c r="G23" s="1120"/>
      <c r="H23" s="1120"/>
      <c r="I23" s="1120"/>
      <c r="J23" s="1120"/>
      <c r="K23" s="1126"/>
      <c r="L23" s="1120"/>
      <c r="M23" s="1126"/>
      <c r="N23" s="998"/>
      <c r="O23" s="1005"/>
      <c r="P23" s="1005"/>
      <c r="Q23" s="1005"/>
      <c r="R23" s="1005"/>
      <c r="S23" s="1005"/>
      <c r="T23" s="1005"/>
      <c r="U23" s="1005"/>
      <c r="V23" s="1005"/>
      <c r="W23" s="1009"/>
      <c r="X23" s="4"/>
      <c r="Y23" s="4"/>
    </row>
    <row r="24" spans="1:25" ht="26.25" customHeight="1">
      <c r="A24" s="55"/>
      <c r="B24" s="4"/>
      <c r="C24" s="4"/>
      <c r="D24" s="4"/>
      <c r="E24" s="318" t="s">
        <v>966</v>
      </c>
      <c r="F24" s="302">
        <f t="shared" ref="F24:K24" si="0">COUNTA(F6,F12,F18)</f>
        <v>0</v>
      </c>
      <c r="G24" s="302">
        <f t="shared" si="0"/>
        <v>0</v>
      </c>
      <c r="H24" s="302">
        <f t="shared" si="0"/>
        <v>0</v>
      </c>
      <c r="I24" s="302">
        <f t="shared" si="0"/>
        <v>0</v>
      </c>
      <c r="J24" s="302">
        <f t="shared" si="0"/>
        <v>0</v>
      </c>
      <c r="K24" s="303">
        <f t="shared" si="0"/>
        <v>0</v>
      </c>
      <c r="L24" s="308">
        <v>100</v>
      </c>
      <c r="M24" s="309">
        <f>SUM(M6,M12,M18)</f>
        <v>0</v>
      </c>
      <c r="N24" s="280">
        <f>M24/L24</f>
        <v>0</v>
      </c>
      <c r="O24" s="999" t="s">
        <v>369</v>
      </c>
      <c r="P24" s="1000"/>
      <c r="Q24" s="1000"/>
      <c r="R24" s="1000"/>
      <c r="S24" s="1000"/>
      <c r="T24" s="1000"/>
      <c r="U24" s="1000"/>
      <c r="V24" s="1000"/>
      <c r="W24" s="1001"/>
      <c r="X24" s="4"/>
      <c r="Y24" s="4"/>
    </row>
    <row r="25" spans="1:25" ht="24" customHeight="1">
      <c r="A25" s="55"/>
      <c r="B25" s="4"/>
      <c r="C25" s="4"/>
      <c r="D25" s="4"/>
      <c r="E25" s="435" t="s">
        <v>836</v>
      </c>
      <c r="F25" s="211">
        <f t="shared" ref="F25:K25" si="1">COUNTA(F8,F14,F20)</f>
        <v>0</v>
      </c>
      <c r="G25" s="211">
        <f t="shared" si="1"/>
        <v>0</v>
      </c>
      <c r="H25" s="211">
        <f t="shared" si="1"/>
        <v>0</v>
      </c>
      <c r="I25" s="211">
        <f t="shared" si="1"/>
        <v>0</v>
      </c>
      <c r="J25" s="211">
        <f t="shared" si="1"/>
        <v>0</v>
      </c>
      <c r="K25" s="292">
        <f t="shared" si="1"/>
        <v>0</v>
      </c>
      <c r="L25" s="117">
        <v>100</v>
      </c>
      <c r="M25" s="75">
        <f>SUM(M8,M14,M20)</f>
        <v>0</v>
      </c>
      <c r="N25" s="281">
        <f>M25/L25</f>
        <v>0</v>
      </c>
      <c r="O25" s="1017" t="s">
        <v>17</v>
      </c>
      <c r="P25" s="1018"/>
      <c r="Q25" s="1018"/>
      <c r="R25" s="1018"/>
      <c r="S25" s="1018"/>
      <c r="T25" s="1018"/>
      <c r="U25" s="1018"/>
      <c r="V25" s="1018"/>
      <c r="W25" s="1019"/>
      <c r="X25" s="4"/>
      <c r="Y25" s="4"/>
    </row>
    <row r="26" spans="1:25" ht="25.5">
      <c r="A26" s="133" t="s">
        <v>730</v>
      </c>
      <c r="B26" s="4"/>
      <c r="C26" s="4"/>
      <c r="D26" s="4"/>
      <c r="E26" s="165" t="s">
        <v>142</v>
      </c>
      <c r="F26" s="216">
        <f t="shared" ref="F26:K26" si="2">COUNTA(F10,F16,F22)</f>
        <v>0</v>
      </c>
      <c r="G26" s="216">
        <f t="shared" si="2"/>
        <v>0</v>
      </c>
      <c r="H26" s="216">
        <f t="shared" si="2"/>
        <v>0</v>
      </c>
      <c r="I26" s="216">
        <f t="shared" si="2"/>
        <v>0</v>
      </c>
      <c r="J26" s="216">
        <f t="shared" si="2"/>
        <v>0</v>
      </c>
      <c r="K26" s="217">
        <f t="shared" si="2"/>
        <v>0</v>
      </c>
      <c r="L26" s="116">
        <v>100</v>
      </c>
      <c r="M26" s="113">
        <f>SUM(M10,M16,M22)</f>
        <v>0</v>
      </c>
      <c r="N26" s="282">
        <f>M26/L26</f>
        <v>0</v>
      </c>
      <c r="O26" s="888" t="s">
        <v>18</v>
      </c>
      <c r="P26" s="903"/>
      <c r="Q26" s="903"/>
      <c r="R26" s="903"/>
      <c r="S26" s="903"/>
      <c r="T26" s="903"/>
      <c r="U26" s="903"/>
      <c r="V26" s="903"/>
      <c r="W26" s="1016"/>
      <c r="X26" s="4"/>
      <c r="Y26" s="4"/>
    </row>
    <row r="27" spans="1:25">
      <c r="A27" s="81"/>
      <c r="B27" s="64"/>
      <c r="C27" s="64"/>
      <c r="D27" s="64"/>
      <c r="E27" s="72"/>
      <c r="F27" s="72"/>
      <c r="G27" s="72"/>
      <c r="H27" s="72"/>
      <c r="I27" s="72"/>
      <c r="J27" s="72"/>
      <c r="K27" s="64"/>
      <c r="L27" s="64"/>
      <c r="M27" s="64"/>
      <c r="N27" s="64"/>
      <c r="O27" s="64"/>
      <c r="P27" s="64"/>
      <c r="Q27" s="64"/>
      <c r="R27" s="64"/>
      <c r="S27" s="64"/>
      <c r="T27" s="64"/>
      <c r="U27" s="64"/>
      <c r="V27" s="64"/>
      <c r="W27" s="73"/>
      <c r="X27" s="4"/>
      <c r="Y27" s="4"/>
    </row>
    <row r="28" spans="1:25">
      <c r="A28" s="71"/>
      <c r="B28" s="64"/>
      <c r="C28" s="64"/>
      <c r="D28" s="64"/>
      <c r="E28" s="64"/>
      <c r="F28" s="64"/>
      <c r="G28" s="64"/>
      <c r="H28" s="64"/>
      <c r="I28" s="64"/>
      <c r="J28" s="64"/>
      <c r="K28" s="64"/>
      <c r="L28" s="64"/>
      <c r="M28" s="64"/>
      <c r="N28" s="64"/>
      <c r="O28" s="64"/>
      <c r="P28" s="64"/>
      <c r="Q28" s="64"/>
      <c r="R28" s="64"/>
      <c r="S28" s="64"/>
      <c r="T28" s="64"/>
      <c r="U28" s="64"/>
      <c r="V28" s="64"/>
      <c r="W28" s="73"/>
      <c r="X28" s="4"/>
      <c r="Y28" s="4"/>
    </row>
    <row r="29" spans="1:25">
      <c r="A29" s="71"/>
      <c r="B29" s="64"/>
      <c r="C29" s="64"/>
      <c r="D29" s="64"/>
      <c r="E29" s="64"/>
      <c r="F29" s="64"/>
      <c r="G29" s="64"/>
      <c r="H29" s="64"/>
      <c r="I29" s="64"/>
      <c r="J29" s="64"/>
      <c r="K29" s="64"/>
      <c r="L29" s="64"/>
      <c r="M29" s="64"/>
      <c r="N29" s="64"/>
      <c r="O29" s="64"/>
      <c r="P29" s="64"/>
      <c r="Q29" s="64"/>
      <c r="R29" s="64"/>
      <c r="S29" s="64"/>
      <c r="T29" s="64"/>
      <c r="U29" s="64"/>
      <c r="V29" s="64"/>
      <c r="W29" s="73"/>
      <c r="X29" s="4"/>
      <c r="Y29" s="4"/>
    </row>
    <row r="30" spans="1:25">
      <c r="A30" s="79"/>
      <c r="B30" s="65"/>
      <c r="C30" s="65"/>
      <c r="D30" s="65"/>
      <c r="E30" s="65"/>
      <c r="F30" s="65"/>
      <c r="G30" s="65"/>
      <c r="H30" s="65"/>
      <c r="I30" s="65"/>
      <c r="J30" s="65"/>
      <c r="K30" s="65"/>
      <c r="L30" s="65"/>
      <c r="M30" s="65"/>
      <c r="N30" s="65"/>
      <c r="O30" s="65"/>
      <c r="P30" s="65"/>
      <c r="Q30" s="65"/>
      <c r="R30" s="65"/>
      <c r="S30" s="65"/>
      <c r="T30" s="65"/>
      <c r="U30" s="65"/>
      <c r="V30" s="65"/>
      <c r="W30" s="74"/>
      <c r="X30" s="4"/>
      <c r="Y30" s="4"/>
    </row>
    <row r="31" spans="1:25">
      <c r="A31" s="4"/>
      <c r="B31" s="4"/>
      <c r="C31" s="4"/>
      <c r="D31" s="4"/>
      <c r="E31" s="4"/>
      <c r="F31" s="4"/>
      <c r="G31" s="4"/>
      <c r="H31" s="4"/>
      <c r="I31" s="4"/>
      <c r="K31" s="4"/>
      <c r="L31" s="4"/>
      <c r="M31" s="4"/>
      <c r="N31" s="4"/>
      <c r="O31" s="4"/>
      <c r="P31" s="4"/>
      <c r="Q31" s="4"/>
      <c r="R31" s="4"/>
      <c r="S31" s="4"/>
      <c r="T31" s="4"/>
      <c r="U31" s="4"/>
      <c r="V31" s="4"/>
      <c r="W31" s="4"/>
      <c r="X31" s="4"/>
      <c r="Y31" s="4"/>
    </row>
    <row r="32" spans="1:25">
      <c r="A32" s="4"/>
      <c r="B32" s="4"/>
      <c r="C32" s="4"/>
      <c r="D32" s="4"/>
      <c r="E32" s="4"/>
      <c r="F32" s="4"/>
      <c r="G32" s="4"/>
      <c r="H32" s="4"/>
      <c r="I32" s="4"/>
      <c r="K32" s="4"/>
      <c r="L32" s="4"/>
      <c r="M32" s="4"/>
      <c r="N32" s="4"/>
      <c r="O32" s="4"/>
      <c r="P32" s="4"/>
      <c r="Q32" s="4"/>
      <c r="R32" s="4"/>
      <c r="S32" s="4"/>
      <c r="T32" s="4"/>
      <c r="U32" s="4"/>
      <c r="V32" s="4"/>
      <c r="W32" s="4"/>
      <c r="X32" s="4"/>
      <c r="Y32" s="4"/>
    </row>
    <row r="33" spans="1:25">
      <c r="A33" s="4"/>
      <c r="B33" s="4"/>
      <c r="C33" s="4"/>
      <c r="D33" s="4"/>
      <c r="E33" s="4"/>
      <c r="F33" s="4"/>
      <c r="G33" s="4"/>
      <c r="H33" s="4"/>
      <c r="I33" s="4"/>
      <c r="K33" s="4"/>
      <c r="L33" s="4"/>
      <c r="M33" s="4"/>
      <c r="N33" s="4"/>
      <c r="O33" s="4"/>
      <c r="P33" s="4"/>
      <c r="Q33" s="4"/>
      <c r="R33" s="4"/>
      <c r="S33" s="4"/>
      <c r="T33" s="4"/>
      <c r="U33" s="4"/>
      <c r="V33" s="4"/>
      <c r="W33" s="4"/>
      <c r="X33" s="4"/>
      <c r="Y33" s="4"/>
    </row>
    <row r="34" spans="1:25">
      <c r="A34" s="4"/>
      <c r="B34" s="4"/>
      <c r="C34" s="4"/>
      <c r="D34" s="4"/>
      <c r="E34" s="4"/>
      <c r="F34" s="4"/>
      <c r="G34" s="4"/>
      <c r="H34" s="4"/>
      <c r="I34" s="4"/>
      <c r="K34" s="4"/>
      <c r="L34" s="4"/>
      <c r="M34" s="4"/>
      <c r="N34" s="4"/>
      <c r="O34" s="4"/>
      <c r="P34" s="4"/>
      <c r="Q34" s="4"/>
      <c r="R34" s="4"/>
      <c r="S34" s="4"/>
      <c r="T34" s="4"/>
      <c r="U34" s="4"/>
      <c r="V34" s="4"/>
      <c r="W34" s="4"/>
      <c r="X34" s="4"/>
      <c r="Y34" s="4"/>
    </row>
    <row r="35" spans="1:25">
      <c r="A35" s="4"/>
      <c r="B35" s="4"/>
      <c r="C35" s="4"/>
      <c r="D35" s="4"/>
      <c r="E35" s="4"/>
      <c r="F35" s="4"/>
      <c r="G35" s="4"/>
      <c r="H35" s="4"/>
      <c r="I35" s="4"/>
      <c r="K35" s="4"/>
      <c r="L35" s="4"/>
      <c r="M35" s="4"/>
      <c r="N35" s="4"/>
      <c r="O35" s="4"/>
      <c r="P35" s="4"/>
      <c r="Q35" s="4"/>
      <c r="R35" s="4"/>
      <c r="S35" s="4"/>
      <c r="T35" s="4"/>
      <c r="U35" s="4"/>
      <c r="V35" s="4"/>
      <c r="W35" s="4"/>
      <c r="X35" s="4"/>
      <c r="Y35" s="4"/>
    </row>
    <row r="36" spans="1:25">
      <c r="A36" s="4"/>
      <c r="B36" s="4"/>
      <c r="C36" s="4"/>
      <c r="D36" s="4"/>
      <c r="E36" s="4"/>
      <c r="F36" s="4"/>
      <c r="G36" s="4"/>
      <c r="H36" s="4"/>
      <c r="I36" s="4"/>
      <c r="K36" s="4"/>
      <c r="L36" s="4"/>
      <c r="M36" s="4"/>
      <c r="N36" s="4"/>
      <c r="O36" s="4"/>
      <c r="P36" s="4"/>
      <c r="Q36" s="4"/>
      <c r="R36" s="4"/>
      <c r="S36" s="4"/>
      <c r="T36" s="4"/>
      <c r="U36" s="4"/>
      <c r="V36" s="4"/>
      <c r="W36" s="4"/>
      <c r="X36" s="4"/>
      <c r="Y36" s="4"/>
    </row>
    <row r="37" spans="1:25">
      <c r="A37" s="4"/>
      <c r="B37" s="4"/>
      <c r="C37" s="4"/>
      <c r="D37" s="4"/>
      <c r="E37" s="4"/>
      <c r="F37" s="4"/>
      <c r="G37" s="4"/>
      <c r="H37" s="4"/>
      <c r="I37" s="4"/>
      <c r="K37" s="4"/>
      <c r="L37" s="4"/>
      <c r="M37" s="4"/>
      <c r="N37" s="4"/>
      <c r="O37" s="4"/>
      <c r="P37" s="4"/>
      <c r="Q37" s="4"/>
      <c r="R37" s="4"/>
      <c r="S37" s="4"/>
      <c r="T37" s="4"/>
      <c r="U37" s="4"/>
      <c r="V37" s="4"/>
      <c r="W37" s="4"/>
      <c r="X37" s="4"/>
      <c r="Y37" s="4"/>
    </row>
    <row r="38" spans="1:25">
      <c r="A38" s="4"/>
      <c r="B38" s="4"/>
      <c r="C38" s="4"/>
      <c r="D38" s="4"/>
      <c r="E38" s="4"/>
      <c r="F38" s="4"/>
      <c r="G38" s="4"/>
      <c r="H38" s="4"/>
      <c r="I38" s="4"/>
      <c r="K38" s="4"/>
      <c r="L38" s="4"/>
      <c r="M38" s="4"/>
      <c r="N38" s="4"/>
      <c r="O38" s="4"/>
      <c r="P38" s="4"/>
      <c r="Q38" s="4"/>
      <c r="R38" s="4"/>
      <c r="S38" s="4"/>
      <c r="T38" s="4"/>
      <c r="U38" s="4"/>
      <c r="V38" s="4"/>
      <c r="W38" s="4"/>
      <c r="X38" s="4"/>
      <c r="Y38" s="4"/>
    </row>
    <row r="39" spans="1:25">
      <c r="A39" s="4"/>
      <c r="B39" s="4"/>
      <c r="C39" s="4"/>
      <c r="D39" s="4"/>
      <c r="E39" s="4"/>
      <c r="F39" s="4"/>
      <c r="G39" s="4"/>
      <c r="H39" s="4"/>
      <c r="I39" s="4"/>
      <c r="K39" s="4"/>
      <c r="L39" s="4"/>
      <c r="M39" s="4"/>
      <c r="N39" s="4"/>
      <c r="O39" s="4"/>
      <c r="P39" s="4"/>
      <c r="Q39" s="4"/>
      <c r="R39" s="4"/>
      <c r="S39" s="4"/>
      <c r="T39" s="4"/>
      <c r="U39" s="4"/>
      <c r="V39" s="4"/>
      <c r="W39" s="4"/>
      <c r="X39" s="4"/>
      <c r="Y39" s="4"/>
    </row>
    <row r="40" spans="1:25">
      <c r="A40" s="4"/>
      <c r="B40" s="4"/>
      <c r="C40" s="4"/>
      <c r="D40" s="4"/>
      <c r="E40" s="4"/>
      <c r="F40" s="4"/>
      <c r="G40" s="4"/>
      <c r="H40" s="4"/>
      <c r="I40" s="4"/>
      <c r="K40" s="4"/>
      <c r="L40" s="4"/>
      <c r="M40" s="4"/>
      <c r="N40" s="4"/>
      <c r="O40" s="4"/>
      <c r="P40" s="4"/>
      <c r="Q40" s="4"/>
      <c r="R40" s="4"/>
      <c r="S40" s="4"/>
      <c r="T40" s="4"/>
      <c r="U40" s="4"/>
      <c r="V40" s="4"/>
      <c r="W40" s="4"/>
      <c r="X40" s="4"/>
      <c r="Y40" s="4"/>
    </row>
    <row r="41" spans="1:25">
      <c r="A41" s="4"/>
      <c r="B41" s="4"/>
      <c r="C41" s="4"/>
      <c r="D41" s="4"/>
      <c r="E41" s="4"/>
      <c r="F41" s="4"/>
      <c r="G41" s="4"/>
      <c r="H41" s="4"/>
      <c r="I41" s="4"/>
      <c r="K41" s="4"/>
      <c r="L41" s="4"/>
      <c r="M41" s="4"/>
      <c r="N41" s="4"/>
      <c r="O41" s="4"/>
      <c r="P41" s="4"/>
      <c r="Q41" s="4"/>
      <c r="R41" s="4"/>
      <c r="S41" s="4"/>
      <c r="T41" s="4"/>
      <c r="U41" s="4"/>
      <c r="V41" s="4"/>
      <c r="W41" s="4"/>
      <c r="X41" s="4"/>
      <c r="Y41" s="4"/>
    </row>
    <row r="42" spans="1:25">
      <c r="A42" s="4"/>
      <c r="B42" s="4"/>
      <c r="C42" s="4"/>
      <c r="D42" s="4"/>
      <c r="E42" s="4"/>
      <c r="F42" s="4"/>
      <c r="G42" s="4"/>
      <c r="H42" s="4"/>
      <c r="I42" s="4"/>
      <c r="K42" s="4"/>
      <c r="L42" s="4"/>
      <c r="M42" s="4"/>
      <c r="N42" s="4"/>
      <c r="O42" s="4"/>
      <c r="P42" s="4"/>
      <c r="Q42" s="4"/>
      <c r="R42" s="4"/>
      <c r="S42" s="4"/>
      <c r="T42" s="4"/>
      <c r="U42" s="4"/>
      <c r="V42" s="4"/>
      <c r="W42" s="4"/>
      <c r="X42" s="4"/>
      <c r="Y42" s="4"/>
    </row>
    <row r="43" spans="1:25">
      <c r="A43" s="4"/>
      <c r="B43" s="4"/>
      <c r="C43" s="4"/>
      <c r="D43" s="4"/>
      <c r="E43" s="4"/>
      <c r="F43" s="4"/>
      <c r="G43" s="4"/>
      <c r="H43" s="4"/>
      <c r="I43" s="4"/>
      <c r="K43" s="4"/>
      <c r="L43" s="4"/>
      <c r="M43" s="4"/>
      <c r="N43" s="4"/>
      <c r="O43" s="4"/>
      <c r="P43" s="4"/>
      <c r="Q43" s="4"/>
      <c r="R43" s="4"/>
      <c r="S43" s="4"/>
      <c r="T43" s="4"/>
      <c r="U43" s="4"/>
      <c r="V43" s="4"/>
      <c r="W43" s="4"/>
      <c r="X43" s="4"/>
      <c r="Y43" s="4"/>
    </row>
    <row r="44" spans="1:25">
      <c r="A44" s="4"/>
      <c r="B44" s="4"/>
      <c r="C44" s="4"/>
      <c r="D44" s="4"/>
      <c r="E44" s="4"/>
      <c r="F44" s="4"/>
      <c r="G44" s="4"/>
      <c r="H44" s="4"/>
      <c r="I44" s="4"/>
      <c r="K44" s="4"/>
      <c r="L44" s="4"/>
      <c r="M44" s="4"/>
      <c r="N44" s="4"/>
      <c r="O44" s="4"/>
      <c r="P44" s="4"/>
      <c r="Q44" s="4"/>
      <c r="R44" s="4"/>
      <c r="S44" s="4"/>
      <c r="T44" s="4"/>
      <c r="U44" s="4"/>
      <c r="V44" s="4"/>
      <c r="W44" s="4"/>
      <c r="X44" s="4"/>
      <c r="Y44" s="4"/>
    </row>
  </sheetData>
  <mergeCells count="197">
    <mergeCell ref="T22:T23"/>
    <mergeCell ref="U22:U23"/>
    <mergeCell ref="V22:V23"/>
    <mergeCell ref="W22:W23"/>
    <mergeCell ref="O26:W26"/>
    <mergeCell ref="L20:L21"/>
    <mergeCell ref="M20:M21"/>
    <mergeCell ref="N20:N21"/>
    <mergeCell ref="L22:L23"/>
    <mergeCell ref="M22:M23"/>
    <mergeCell ref="N22:N23"/>
    <mergeCell ref="O24:W24"/>
    <mergeCell ref="O25:W25"/>
    <mergeCell ref="O20:O21"/>
    <mergeCell ref="P20:P21"/>
    <mergeCell ref="Q20:Q21"/>
    <mergeCell ref="R20:R21"/>
    <mergeCell ref="S20:S21"/>
    <mergeCell ref="T20:T21"/>
    <mergeCell ref="U20:U21"/>
    <mergeCell ref="V20:V21"/>
    <mergeCell ref="W20:W21"/>
    <mergeCell ref="O22:O23"/>
    <mergeCell ref="P22:P23"/>
    <mergeCell ref="H22:H23"/>
    <mergeCell ref="F22:F23"/>
    <mergeCell ref="E18:E19"/>
    <mergeCell ref="J18:J19"/>
    <mergeCell ref="K18:K19"/>
    <mergeCell ref="F18:F19"/>
    <mergeCell ref="H18:H19"/>
    <mergeCell ref="I22:I23"/>
    <mergeCell ref="I20:I21"/>
    <mergeCell ref="I18:I19"/>
    <mergeCell ref="G22:G23"/>
    <mergeCell ref="E20:E21"/>
    <mergeCell ref="G18:G19"/>
    <mergeCell ref="E22:E23"/>
    <mergeCell ref="J22:J23"/>
    <mergeCell ref="J20:J21"/>
    <mergeCell ref="K20:K21"/>
    <mergeCell ref="H14:H15"/>
    <mergeCell ref="E6:E7"/>
    <mergeCell ref="F6:F7"/>
    <mergeCell ref="H6:H7"/>
    <mergeCell ref="J6:J7"/>
    <mergeCell ref="I6:I7"/>
    <mergeCell ref="F14:F15"/>
    <mergeCell ref="F12:F13"/>
    <mergeCell ref="E10:E11"/>
    <mergeCell ref="F10:F11"/>
    <mergeCell ref="H10:H11"/>
    <mergeCell ref="J10:J11"/>
    <mergeCell ref="E8:E9"/>
    <mergeCell ref="G14:G15"/>
    <mergeCell ref="G8:G9"/>
    <mergeCell ref="H12:H13"/>
    <mergeCell ref="I14:I15"/>
    <mergeCell ref="I8:I9"/>
    <mergeCell ref="A1:B1"/>
    <mergeCell ref="J1:K1"/>
    <mergeCell ref="O1:S1"/>
    <mergeCell ref="F1:G1"/>
    <mergeCell ref="H1:I1"/>
    <mergeCell ref="J3:K3"/>
    <mergeCell ref="O3:S3"/>
    <mergeCell ref="E14:E15"/>
    <mergeCell ref="H20:H21"/>
    <mergeCell ref="F20:F21"/>
    <mergeCell ref="G20:G21"/>
    <mergeCell ref="A21:A23"/>
    <mergeCell ref="B21:B23"/>
    <mergeCell ref="A14:A17"/>
    <mergeCell ref="B14:B17"/>
    <mergeCell ref="E16:E17"/>
    <mergeCell ref="E12:E13"/>
    <mergeCell ref="A8:A11"/>
    <mergeCell ref="B8:B11"/>
    <mergeCell ref="A2:B2"/>
    <mergeCell ref="E2:E3"/>
    <mergeCell ref="J2:K2"/>
    <mergeCell ref="D1:D2"/>
    <mergeCell ref="G12:G13"/>
    <mergeCell ref="T1:W1"/>
    <mergeCell ref="T2:W2"/>
    <mergeCell ref="U6:U7"/>
    <mergeCell ref="V8:V9"/>
    <mergeCell ref="W8:W9"/>
    <mergeCell ref="U10:U11"/>
    <mergeCell ref="V10:V11"/>
    <mergeCell ref="W6:W7"/>
    <mergeCell ref="O8:O9"/>
    <mergeCell ref="P8:P9"/>
    <mergeCell ref="Q8:Q9"/>
    <mergeCell ref="R8:R9"/>
    <mergeCell ref="S8:S9"/>
    <mergeCell ref="U8:U9"/>
    <mergeCell ref="V6:V7"/>
    <mergeCell ref="P10:P11"/>
    <mergeCell ref="O2:S2"/>
    <mergeCell ref="T8:T9"/>
    <mergeCell ref="T6:T7"/>
    <mergeCell ref="Q6:Q7"/>
    <mergeCell ref="W10:W11"/>
    <mergeCell ref="T3:W3"/>
    <mergeCell ref="S6:S7"/>
    <mergeCell ref="P6:P7"/>
    <mergeCell ref="R6:R7"/>
    <mergeCell ref="O6:O7"/>
    <mergeCell ref="T10:T11"/>
    <mergeCell ref="O10:O11"/>
    <mergeCell ref="S10:S11"/>
    <mergeCell ref="O12:O13"/>
    <mergeCell ref="P12:P13"/>
    <mergeCell ref="Q12:Q13"/>
    <mergeCell ref="R12:R13"/>
    <mergeCell ref="S12:S13"/>
    <mergeCell ref="R14:R15"/>
    <mergeCell ref="U14:U15"/>
    <mergeCell ref="T14:T15"/>
    <mergeCell ref="S14:S15"/>
    <mergeCell ref="P16:P17"/>
    <mergeCell ref="T16:T17"/>
    <mergeCell ref="T18:T19"/>
    <mergeCell ref="Q18:Q19"/>
    <mergeCell ref="V18:V19"/>
    <mergeCell ref="S18:S19"/>
    <mergeCell ref="P14:P15"/>
    <mergeCell ref="V16:V17"/>
    <mergeCell ref="Q16:Q17"/>
    <mergeCell ref="R16:R17"/>
    <mergeCell ref="S16:S17"/>
    <mergeCell ref="Q14:Q15"/>
    <mergeCell ref="W16:W17"/>
    <mergeCell ref="W18:W19"/>
    <mergeCell ref="V14:V15"/>
    <mergeCell ref="T12:T13"/>
    <mergeCell ref="U12:U13"/>
    <mergeCell ref="W14:W15"/>
    <mergeCell ref="V12:V13"/>
    <mergeCell ref="W12:W13"/>
    <mergeCell ref="U16:U17"/>
    <mergeCell ref="U18:U19"/>
    <mergeCell ref="O18:O19"/>
    <mergeCell ref="P18:P19"/>
    <mergeCell ref="N18:N19"/>
    <mergeCell ref="K16:K17"/>
    <mergeCell ref="K22:K23"/>
    <mergeCell ref="L18:L19"/>
    <mergeCell ref="M18:M19"/>
    <mergeCell ref="Q22:Q23"/>
    <mergeCell ref="R22:R23"/>
    <mergeCell ref="S22:S23"/>
    <mergeCell ref="F16:F17"/>
    <mergeCell ref="H16:H17"/>
    <mergeCell ref="G10:G11"/>
    <mergeCell ref="F8:F9"/>
    <mergeCell ref="M16:M17"/>
    <mergeCell ref="R18:R19"/>
    <mergeCell ref="O16:O17"/>
    <mergeCell ref="R10:R11"/>
    <mergeCell ref="Q10:Q11"/>
    <mergeCell ref="G16:G17"/>
    <mergeCell ref="K8:K9"/>
    <mergeCell ref="K10:K11"/>
    <mergeCell ref="J12:J13"/>
    <mergeCell ref="J14:J15"/>
    <mergeCell ref="I16:I17"/>
    <mergeCell ref="K14:K15"/>
    <mergeCell ref="N14:N15"/>
    <mergeCell ref="L14:L15"/>
    <mergeCell ref="M14:M15"/>
    <mergeCell ref="N16:N17"/>
    <mergeCell ref="L16:L17"/>
    <mergeCell ref="J16:J17"/>
    <mergeCell ref="O14:O15"/>
    <mergeCell ref="F2:G2"/>
    <mergeCell ref="H2:I2"/>
    <mergeCell ref="G6:G7"/>
    <mergeCell ref="M6:M7"/>
    <mergeCell ref="N6:N7"/>
    <mergeCell ref="N12:N13"/>
    <mergeCell ref="N10:N11"/>
    <mergeCell ref="L10:L11"/>
    <mergeCell ref="M10:M11"/>
    <mergeCell ref="L8:L9"/>
    <mergeCell ref="M12:M13"/>
    <mergeCell ref="M8:M9"/>
    <mergeCell ref="H8:H9"/>
    <mergeCell ref="I10:I11"/>
    <mergeCell ref="I12:I13"/>
    <mergeCell ref="L12:L13"/>
    <mergeCell ref="N8:N9"/>
    <mergeCell ref="K6:K7"/>
    <mergeCell ref="L6:L7"/>
    <mergeCell ref="J8:J9"/>
    <mergeCell ref="K12:K13"/>
  </mergeCells>
  <phoneticPr fontId="2" type="noConversion"/>
  <conditionalFormatting sqref="O6:O7">
    <cfRule type="expression" dxfId="413" priority="36">
      <formula>N6&lt;30%</formula>
    </cfRule>
  </conditionalFormatting>
  <conditionalFormatting sqref="O6:P7">
    <cfRule type="expression" dxfId="412" priority="35">
      <formula>AND($N6&gt;=30%,N6&lt;70%)</formula>
    </cfRule>
  </conditionalFormatting>
  <conditionalFormatting sqref="O6:T7">
    <cfRule type="expression" dxfId="411" priority="34">
      <formula>$N6&gt;=70%</formula>
    </cfRule>
  </conditionalFormatting>
  <conditionalFormatting sqref="Q6:Q7">
    <cfRule type="expression" dxfId="410" priority="33">
      <formula>AND($N6&gt;=40%,$N6&lt;70%)</formula>
    </cfRule>
  </conditionalFormatting>
  <conditionalFormatting sqref="R6:R7">
    <cfRule type="expression" dxfId="409" priority="32">
      <formula>AND($N6&gt;=50%,$N6&lt;70%)</formula>
    </cfRule>
  </conditionalFormatting>
  <conditionalFormatting sqref="S6:S7">
    <cfRule type="expression" dxfId="408" priority="31">
      <formula>AND($N6&gt;=60%,$N6&lt;70%)</formula>
    </cfRule>
  </conditionalFormatting>
  <conditionalFormatting sqref="U6:U7">
    <cfRule type="expression" dxfId="407" priority="30">
      <formula>$N6&gt;=80%</formula>
    </cfRule>
  </conditionalFormatting>
  <conditionalFormatting sqref="V6:V7">
    <cfRule type="expression" dxfId="406" priority="29">
      <formula>$N6&gt;=90%</formula>
    </cfRule>
  </conditionalFormatting>
  <conditionalFormatting sqref="W6:W7">
    <cfRule type="expression" dxfId="405" priority="28">
      <formula>$N6&gt;=100%</formula>
    </cfRule>
  </conditionalFormatting>
  <conditionalFormatting sqref="O8:O19">
    <cfRule type="expression" dxfId="404" priority="27">
      <formula>N8&lt;30%</formula>
    </cfRule>
  </conditionalFormatting>
  <conditionalFormatting sqref="O8:P19">
    <cfRule type="expression" dxfId="403" priority="26">
      <formula>AND($N8&gt;=30%,N8&lt;70%)</formula>
    </cfRule>
  </conditionalFormatting>
  <conditionalFormatting sqref="O8:T19">
    <cfRule type="expression" dxfId="402" priority="25">
      <formula>$N8&gt;=70%</formula>
    </cfRule>
  </conditionalFormatting>
  <conditionalFormatting sqref="Q8:Q19">
    <cfRule type="expression" dxfId="401" priority="24">
      <formula>AND($N8&gt;=40%,$N8&lt;70%)</formula>
    </cfRule>
  </conditionalFormatting>
  <conditionalFormatting sqref="R8:R19">
    <cfRule type="expression" dxfId="400" priority="23">
      <formula>AND($N8&gt;=50%,$N8&lt;70%)</formula>
    </cfRule>
  </conditionalFormatting>
  <conditionalFormatting sqref="S8:S19">
    <cfRule type="expression" dxfId="399" priority="22">
      <formula>AND($N8&gt;=60%,$N8&lt;70%)</formula>
    </cfRule>
  </conditionalFormatting>
  <conditionalFormatting sqref="U8:U19">
    <cfRule type="expression" dxfId="398" priority="21">
      <formula>$N8&gt;=80%</formula>
    </cfRule>
  </conditionalFormatting>
  <conditionalFormatting sqref="V8:V19">
    <cfRule type="expression" dxfId="397" priority="20">
      <formula>$N8&gt;=90%</formula>
    </cfRule>
  </conditionalFormatting>
  <conditionalFormatting sqref="W8:W19">
    <cfRule type="expression" dxfId="396" priority="19">
      <formula>$N8&gt;=100%</formula>
    </cfRule>
  </conditionalFormatting>
  <conditionalFormatting sqref="O20:O21">
    <cfRule type="expression" dxfId="395" priority="18">
      <formula>N20&lt;30%</formula>
    </cfRule>
  </conditionalFormatting>
  <conditionalFormatting sqref="O20:P21">
    <cfRule type="expression" dxfId="394" priority="17">
      <formula>AND($N20&gt;=30%,N20&lt;70%)</formula>
    </cfRule>
  </conditionalFormatting>
  <conditionalFormatting sqref="O20:T21">
    <cfRule type="expression" dxfId="393" priority="16">
      <formula>$N20&gt;=70%</formula>
    </cfRule>
  </conditionalFormatting>
  <conditionalFormatting sqref="Q20:Q21">
    <cfRule type="expression" dxfId="392" priority="15">
      <formula>AND($N20&gt;=40%,$N20&lt;70%)</formula>
    </cfRule>
  </conditionalFormatting>
  <conditionalFormatting sqref="R20:R21">
    <cfRule type="expression" dxfId="391" priority="14">
      <formula>AND($N20&gt;=50%,$N20&lt;70%)</formula>
    </cfRule>
  </conditionalFormatting>
  <conditionalFormatting sqref="S20:S21">
    <cfRule type="expression" dxfId="390" priority="13">
      <formula>AND($N20&gt;=60%,$N20&lt;70%)</formula>
    </cfRule>
  </conditionalFormatting>
  <conditionalFormatting sqref="U20:U21">
    <cfRule type="expression" dxfId="389" priority="12">
      <formula>$N20&gt;=80%</formula>
    </cfRule>
  </conditionalFormatting>
  <conditionalFormatting sqref="V20:V21">
    <cfRule type="expression" dxfId="388" priority="11">
      <formula>$N20&gt;=90%</formula>
    </cfRule>
  </conditionalFormatting>
  <conditionalFormatting sqref="W20:W21">
    <cfRule type="expression" dxfId="387" priority="10">
      <formula>$N20&gt;=100%</formula>
    </cfRule>
  </conditionalFormatting>
  <conditionalFormatting sqref="O22:O23">
    <cfRule type="expression" dxfId="386" priority="9">
      <formula>N22&lt;30%</formula>
    </cfRule>
  </conditionalFormatting>
  <conditionalFormatting sqref="O22:P23">
    <cfRule type="expression" dxfId="385" priority="8">
      <formula>AND($N22&gt;=30%,N22&lt;70%)</formula>
    </cfRule>
  </conditionalFormatting>
  <conditionalFormatting sqref="O22:T23">
    <cfRule type="expression" dxfId="384" priority="7">
      <formula>$N22&gt;=70%</formula>
    </cfRule>
  </conditionalFormatting>
  <conditionalFormatting sqref="Q22:Q23">
    <cfRule type="expression" dxfId="383" priority="6">
      <formula>AND($N22&gt;=40%,$N22&lt;70%)</formula>
    </cfRule>
  </conditionalFormatting>
  <conditionalFormatting sqref="R22:R23">
    <cfRule type="expression" dxfId="382" priority="5">
      <formula>AND($N22&gt;=50%,$N22&lt;70%)</formula>
    </cfRule>
  </conditionalFormatting>
  <conditionalFormatting sqref="S22:S23">
    <cfRule type="expression" dxfId="381" priority="4">
      <formula>AND($N22&gt;=60%,$N22&lt;70%)</formula>
    </cfRule>
  </conditionalFormatting>
  <conditionalFormatting sqref="U22:U23">
    <cfRule type="expression" dxfId="380" priority="3">
      <formula>$N22&gt;=80%</formula>
    </cfRule>
  </conditionalFormatting>
  <conditionalFormatting sqref="V22:V23">
    <cfRule type="expression" dxfId="379" priority="2">
      <formula>$N22&gt;=90%</formula>
    </cfRule>
  </conditionalFormatting>
  <conditionalFormatting sqref="W22:W23">
    <cfRule type="expression" dxfId="378" priority="1">
      <formula>$N22&gt;=100%</formula>
    </cfRule>
  </conditionalFormatting>
  <printOptions horizontalCentered="1"/>
  <pageMargins left="0" right="0" top="0.25" bottom="0.61" header="0.24" footer="0.24"/>
  <pageSetup scale="64" orientation="landscape" r:id="rId1"/>
  <headerFooter alignWithMargins="0">
    <oddFooter xml:space="preserve">&amp;L&amp;"Arial,Bold"&amp;A&amp;R&amp;8Page &amp;P of &amp;N
Printed: &amp;D-&amp;T&amp;10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44"/>
  <sheetViews>
    <sheetView view="pageBreakPreview" zoomScaleNormal="100" zoomScaleSheetLayoutView="49" workbookViewId="0">
      <selection activeCell="B4" sqref="B4"/>
    </sheetView>
  </sheetViews>
  <sheetFormatPr defaultRowHeight="12.75"/>
  <cols>
    <col min="1" max="1" width="53" customWidth="1"/>
    <col min="2" max="2" width="35.5703125" customWidth="1"/>
    <col min="3" max="3" width="14" customWidth="1"/>
    <col min="4" max="4" width="13.28515625" customWidth="1"/>
    <col min="6" max="7" width="5.28515625" customWidth="1"/>
    <col min="8" max="9" width="4.85546875" customWidth="1"/>
    <col min="10" max="10" width="4.85546875" style="62" customWidth="1"/>
    <col min="11" max="11" width="4.42578125" customWidth="1"/>
    <col min="12" max="12" width="11.140625" customWidth="1"/>
    <col min="15" max="15" width="4.42578125" customWidth="1"/>
    <col min="16" max="16" width="3.42578125" customWidth="1"/>
    <col min="17" max="17" width="3" customWidth="1"/>
    <col min="18" max="18" width="3.140625" customWidth="1"/>
    <col min="19" max="19" width="3.42578125" customWidth="1"/>
    <col min="20" max="20" width="3.5703125" customWidth="1"/>
    <col min="21" max="21" width="2.85546875" customWidth="1"/>
    <col min="22" max="22" width="3.28515625" customWidth="1"/>
    <col min="23" max="23" width="4.85546875" customWidth="1"/>
  </cols>
  <sheetData>
    <row r="1" spans="1:25" ht="28.9" customHeight="1">
      <c r="A1" s="1030" t="s">
        <v>329</v>
      </c>
      <c r="B1" s="905"/>
      <c r="D1" s="1038" t="s">
        <v>1244</v>
      </c>
      <c r="E1" s="301"/>
      <c r="F1" s="1104" t="s">
        <v>357</v>
      </c>
      <c r="G1" s="1105"/>
      <c r="H1" s="1104" t="s">
        <v>360</v>
      </c>
      <c r="I1" s="1105"/>
      <c r="J1" s="1004" t="s">
        <v>295</v>
      </c>
      <c r="K1" s="1008"/>
      <c r="L1" s="54" t="s">
        <v>288</v>
      </c>
      <c r="M1" s="78"/>
      <c r="N1" s="53"/>
      <c r="O1" s="1004" t="s">
        <v>300</v>
      </c>
      <c r="P1" s="1004"/>
      <c r="Q1" s="1004"/>
      <c r="R1" s="1004"/>
      <c r="S1" s="1004"/>
      <c r="T1" s="1004" t="s">
        <v>301</v>
      </c>
      <c r="U1" s="1004"/>
      <c r="V1" s="1004"/>
      <c r="W1" s="1008"/>
      <c r="Y1" s="4"/>
    </row>
    <row r="2" spans="1:25" ht="39.6" customHeight="1">
      <c r="A2" s="1029" t="s">
        <v>718</v>
      </c>
      <c r="B2" s="871"/>
      <c r="C2" s="202"/>
      <c r="D2" s="1039"/>
      <c r="E2" s="1074"/>
      <c r="F2" s="1034" t="s">
        <v>358</v>
      </c>
      <c r="G2" s="1035"/>
      <c r="H2" s="1036" t="s">
        <v>359</v>
      </c>
      <c r="I2" s="1037"/>
      <c r="J2" s="1029" t="s">
        <v>721</v>
      </c>
      <c r="K2" s="1043"/>
      <c r="L2" s="56" t="s">
        <v>292</v>
      </c>
      <c r="M2" s="61"/>
      <c r="N2" s="4" t="s">
        <v>297</v>
      </c>
      <c r="O2" s="871" t="s">
        <v>299</v>
      </c>
      <c r="P2" s="871"/>
      <c r="Q2" s="871"/>
      <c r="R2" s="871"/>
      <c r="S2" s="871"/>
      <c r="T2" s="871" t="s">
        <v>302</v>
      </c>
      <c r="U2" s="871"/>
      <c r="V2" s="871"/>
      <c r="W2" s="1043"/>
      <c r="Y2" s="4"/>
    </row>
    <row r="3" spans="1:25" ht="41.25" customHeight="1">
      <c r="A3" s="742" t="s">
        <v>690</v>
      </c>
      <c r="B3" s="741" t="str">
        <f>CONCATENATE('Supplier Information'!B5)</f>
        <v xml:space="preserve"> </v>
      </c>
      <c r="C3" s="423" t="s">
        <v>973</v>
      </c>
      <c r="D3" s="423" t="s">
        <v>974</v>
      </c>
      <c r="E3" s="1075"/>
      <c r="F3" s="232"/>
      <c r="G3" s="233"/>
      <c r="H3" s="234"/>
      <c r="I3" s="205"/>
      <c r="J3" s="1142"/>
      <c r="K3" s="1143"/>
      <c r="L3" s="56" t="s">
        <v>296</v>
      </c>
      <c r="M3" s="57" t="s">
        <v>294</v>
      </c>
      <c r="N3" s="4" t="s">
        <v>298</v>
      </c>
      <c r="O3" s="1029" t="s">
        <v>34</v>
      </c>
      <c r="P3" s="871"/>
      <c r="Q3" s="871"/>
      <c r="R3" s="871"/>
      <c r="S3" s="871"/>
      <c r="T3" s="1029" t="s">
        <v>727</v>
      </c>
      <c r="U3" s="871"/>
      <c r="V3" s="871"/>
      <c r="W3" s="1043"/>
      <c r="Y3" s="4"/>
    </row>
    <row r="4" spans="1:25" ht="44.25" customHeight="1">
      <c r="A4" s="495" t="s">
        <v>719</v>
      </c>
      <c r="B4" s="495" t="s">
        <v>143</v>
      </c>
      <c r="C4" s="495" t="s">
        <v>720</v>
      </c>
      <c r="D4" s="495" t="s">
        <v>720</v>
      </c>
      <c r="E4" s="165"/>
      <c r="F4" s="360" t="s">
        <v>518</v>
      </c>
      <c r="G4" s="197" t="s">
        <v>519</v>
      </c>
      <c r="H4" s="360" t="s">
        <v>518</v>
      </c>
      <c r="I4" s="197" t="s">
        <v>519</v>
      </c>
      <c r="J4" s="167" t="s">
        <v>722</v>
      </c>
      <c r="K4" s="360" t="s">
        <v>723</v>
      </c>
      <c r="L4" s="161" t="s">
        <v>834</v>
      </c>
      <c r="M4" s="197" t="s">
        <v>756</v>
      </c>
      <c r="N4" s="166" t="s">
        <v>725</v>
      </c>
      <c r="O4" s="120">
        <v>0</v>
      </c>
      <c r="P4" s="362">
        <v>0.3</v>
      </c>
      <c r="Q4" s="271">
        <v>0.4</v>
      </c>
      <c r="R4" s="271">
        <v>0.5</v>
      </c>
      <c r="S4" s="271">
        <v>0.6</v>
      </c>
      <c r="T4" s="363">
        <v>0.7</v>
      </c>
      <c r="U4" s="363">
        <v>0.8</v>
      </c>
      <c r="V4" s="363">
        <v>0.9</v>
      </c>
      <c r="W4" s="364">
        <v>1</v>
      </c>
      <c r="Y4" s="4"/>
    </row>
    <row r="5" spans="1:25" ht="25.5">
      <c r="A5" s="496" t="s">
        <v>761</v>
      </c>
      <c r="B5" s="394"/>
      <c r="C5" s="394"/>
      <c r="D5" s="394"/>
      <c r="E5" s="80"/>
      <c r="F5" s="66"/>
      <c r="G5" s="66"/>
      <c r="H5" s="66"/>
      <c r="I5" s="66"/>
      <c r="J5" s="66"/>
      <c r="K5" s="60"/>
      <c r="L5" s="66"/>
      <c r="M5" s="60"/>
      <c r="N5" s="66"/>
      <c r="O5" s="66"/>
      <c r="P5" s="66"/>
      <c r="Q5" s="66"/>
      <c r="R5" s="66"/>
      <c r="S5" s="66"/>
      <c r="T5" s="66"/>
      <c r="U5" s="66"/>
      <c r="V5" s="66"/>
      <c r="W5" s="60"/>
      <c r="X5" s="4"/>
      <c r="Y5" s="4"/>
    </row>
    <row r="6" spans="1:25" ht="15" customHeight="1">
      <c r="A6" s="460" t="s">
        <v>35</v>
      </c>
      <c r="B6" s="441" t="s">
        <v>51</v>
      </c>
      <c r="C6" s="443" t="s">
        <v>395</v>
      </c>
      <c r="D6" s="441" t="s">
        <v>988</v>
      </c>
      <c r="E6" s="1109" t="s">
        <v>966</v>
      </c>
      <c r="F6" s="1028"/>
      <c r="G6" s="1028"/>
      <c r="H6" s="1028"/>
      <c r="I6" s="1028"/>
      <c r="J6" s="1028"/>
      <c r="K6" s="1086"/>
      <c r="L6" s="1003">
        <v>40</v>
      </c>
      <c r="M6" s="1015">
        <f>'Supplier Self-Audit Fill-in'!H170</f>
        <v>0</v>
      </c>
      <c r="N6" s="1067">
        <f>M6/L6</f>
        <v>0</v>
      </c>
      <c r="O6" s="1004"/>
      <c r="P6" s="1004"/>
      <c r="Q6" s="1004"/>
      <c r="R6" s="1004"/>
      <c r="S6" s="1004"/>
      <c r="T6" s="1004"/>
      <c r="U6" s="1004"/>
      <c r="V6" s="1004"/>
      <c r="W6" s="1008"/>
      <c r="X6" s="4"/>
      <c r="Y6" s="4"/>
    </row>
    <row r="7" spans="1:25" ht="15.75" customHeight="1">
      <c r="A7" s="459" t="s">
        <v>600</v>
      </c>
      <c r="B7" s="441" t="s">
        <v>52</v>
      </c>
      <c r="C7" s="516"/>
      <c r="D7" s="516"/>
      <c r="E7" s="1110"/>
      <c r="F7" s="1028"/>
      <c r="G7" s="1028"/>
      <c r="H7" s="1028"/>
      <c r="I7" s="1028"/>
      <c r="J7" s="1028"/>
      <c r="K7" s="1086"/>
      <c r="L7" s="1003"/>
      <c r="M7" s="1015"/>
      <c r="N7" s="1067"/>
      <c r="O7" s="1005"/>
      <c r="P7" s="1005"/>
      <c r="Q7" s="1005"/>
      <c r="R7" s="1005"/>
      <c r="S7" s="1005"/>
      <c r="T7" s="1005"/>
      <c r="U7" s="1005"/>
      <c r="V7" s="1005"/>
      <c r="W7" s="1009"/>
      <c r="X7" s="4"/>
      <c r="Y7" s="4"/>
    </row>
    <row r="8" spans="1:25">
      <c r="A8" s="901" t="s">
        <v>599</v>
      </c>
      <c r="B8" s="441" t="s">
        <v>53</v>
      </c>
      <c r="C8" s="441"/>
      <c r="D8" s="441"/>
      <c r="E8" s="1074" t="s">
        <v>364</v>
      </c>
      <c r="F8" s="1058"/>
      <c r="G8" s="1058"/>
      <c r="H8" s="1095"/>
      <c r="I8" s="1095"/>
      <c r="J8" s="1095"/>
      <c r="K8" s="1091"/>
      <c r="L8" s="1053">
        <v>40</v>
      </c>
      <c r="M8" s="1013"/>
      <c r="N8" s="1078">
        <f>M8/L8</f>
        <v>0</v>
      </c>
      <c r="O8" s="1004"/>
      <c r="P8" s="1004"/>
      <c r="Q8" s="1004"/>
      <c r="R8" s="1004"/>
      <c r="S8" s="1004"/>
      <c r="T8" s="1004"/>
      <c r="U8" s="1004"/>
      <c r="V8" s="1004"/>
      <c r="W8" s="1008"/>
      <c r="X8" s="4"/>
      <c r="Y8" s="4"/>
    </row>
    <row r="9" spans="1:25" ht="35.25" customHeight="1">
      <c r="A9" s="901"/>
      <c r="B9" s="1049" t="s">
        <v>54</v>
      </c>
      <c r="C9" s="441"/>
      <c r="D9" s="441"/>
      <c r="E9" s="1075"/>
      <c r="F9" s="1058"/>
      <c r="G9" s="1058"/>
      <c r="H9" s="1095"/>
      <c r="I9" s="1095"/>
      <c r="J9" s="1095"/>
      <c r="K9" s="1091"/>
      <c r="L9" s="1053"/>
      <c r="M9" s="1013"/>
      <c r="N9" s="1078"/>
      <c r="O9" s="1005"/>
      <c r="P9" s="1005"/>
      <c r="Q9" s="1005"/>
      <c r="R9" s="1005"/>
      <c r="S9" s="1005"/>
      <c r="T9" s="1005"/>
      <c r="U9" s="1005"/>
      <c r="V9" s="1005"/>
      <c r="W9" s="1009"/>
      <c r="X9" s="4"/>
      <c r="Y9" s="4"/>
    </row>
    <row r="10" spans="1:25" ht="29.25" customHeight="1">
      <c r="A10" s="1040"/>
      <c r="B10" s="1050"/>
      <c r="C10" s="439"/>
      <c r="D10" s="439"/>
      <c r="E10" s="165" t="s">
        <v>142</v>
      </c>
      <c r="F10" s="263"/>
      <c r="G10" s="263"/>
      <c r="H10" s="263"/>
      <c r="I10" s="263"/>
      <c r="J10" s="263"/>
      <c r="K10" s="264"/>
      <c r="L10" s="789">
        <v>40</v>
      </c>
      <c r="M10" s="791"/>
      <c r="N10" s="295">
        <f>M10/L10</f>
        <v>0</v>
      </c>
      <c r="O10" s="817"/>
      <c r="P10" s="817"/>
      <c r="Q10" s="817"/>
      <c r="R10" s="817"/>
      <c r="S10" s="817"/>
      <c r="T10" s="817"/>
      <c r="U10" s="817"/>
      <c r="V10" s="817"/>
      <c r="W10" s="818"/>
      <c r="X10" s="4"/>
      <c r="Y10" s="4"/>
    </row>
    <row r="11" spans="1:25">
      <c r="A11" s="460" t="s">
        <v>36</v>
      </c>
      <c r="B11" s="445" t="s">
        <v>55</v>
      </c>
      <c r="C11" s="448" t="s">
        <v>1038</v>
      </c>
      <c r="D11" s="445" t="s">
        <v>1001</v>
      </c>
      <c r="E11" s="1109" t="s">
        <v>966</v>
      </c>
      <c r="F11" s="1063"/>
      <c r="G11" s="1063"/>
      <c r="H11" s="1063"/>
      <c r="I11" s="1063"/>
      <c r="J11" s="1028"/>
      <c r="K11" s="1088"/>
      <c r="L11" s="1002">
        <v>40</v>
      </c>
      <c r="M11" s="1015">
        <f>'Supplier Self-Audit Fill-in'!H175</f>
        <v>0</v>
      </c>
      <c r="N11" s="1066">
        <f>M11/L11</f>
        <v>0</v>
      </c>
      <c r="O11" s="1004"/>
      <c r="P11" s="1004"/>
      <c r="Q11" s="1004"/>
      <c r="R11" s="1004"/>
      <c r="S11" s="1004"/>
      <c r="T11" s="1004"/>
      <c r="U11" s="1004"/>
      <c r="V11" s="1004"/>
      <c r="W11" s="1008"/>
      <c r="X11" s="4"/>
      <c r="Y11" s="4"/>
    </row>
    <row r="12" spans="1:25">
      <c r="A12" s="445" t="s">
        <v>37</v>
      </c>
      <c r="B12" s="445" t="s">
        <v>56</v>
      </c>
      <c r="C12" s="463" t="s">
        <v>1039</v>
      </c>
      <c r="D12" s="470" t="s">
        <v>1002</v>
      </c>
      <c r="E12" s="1110"/>
      <c r="F12" s="1028"/>
      <c r="G12" s="1028"/>
      <c r="H12" s="1028"/>
      <c r="I12" s="1028"/>
      <c r="J12" s="1028"/>
      <c r="K12" s="1086"/>
      <c r="L12" s="1003"/>
      <c r="M12" s="1015"/>
      <c r="N12" s="1067"/>
      <c r="O12" s="1005"/>
      <c r="P12" s="1005"/>
      <c r="Q12" s="1005"/>
      <c r="R12" s="1005"/>
      <c r="S12" s="1005"/>
      <c r="T12" s="1005"/>
      <c r="U12" s="1005"/>
      <c r="V12" s="1005"/>
      <c r="W12" s="1009"/>
      <c r="X12" s="4"/>
      <c r="Y12" s="4"/>
    </row>
    <row r="13" spans="1:25" ht="15" customHeight="1">
      <c r="A13" s="456" t="s">
        <v>601</v>
      </c>
      <c r="B13" s="445" t="s">
        <v>57</v>
      </c>
      <c r="C13" s="447" t="s">
        <v>396</v>
      </c>
      <c r="D13" s="518" t="s">
        <v>1050</v>
      </c>
      <c r="E13" s="1074" t="s">
        <v>364</v>
      </c>
      <c r="F13" s="1058"/>
      <c r="G13" s="1058"/>
      <c r="H13" s="1058"/>
      <c r="I13" s="1058"/>
      <c r="J13" s="1095"/>
      <c r="K13" s="1091"/>
      <c r="L13" s="1053">
        <v>40</v>
      </c>
      <c r="M13" s="1013"/>
      <c r="N13" s="1078">
        <f>M13/L13</f>
        <v>0</v>
      </c>
      <c r="O13" s="1004"/>
      <c r="P13" s="1004"/>
      <c r="Q13" s="1004"/>
      <c r="R13" s="1004"/>
      <c r="S13" s="1004"/>
      <c r="T13" s="1004"/>
      <c r="U13" s="1004"/>
      <c r="V13" s="1004"/>
      <c r="W13" s="1008"/>
      <c r="X13" s="4"/>
      <c r="Y13" s="4"/>
    </row>
    <row r="14" spans="1:25" ht="20.25" customHeight="1">
      <c r="A14" s="441"/>
      <c r="B14" s="445" t="s">
        <v>58</v>
      </c>
      <c r="C14" s="492"/>
      <c r="D14" s="492"/>
      <c r="E14" s="1075"/>
      <c r="F14" s="1058"/>
      <c r="G14" s="1058"/>
      <c r="H14" s="1058"/>
      <c r="I14" s="1058"/>
      <c r="J14" s="1095"/>
      <c r="K14" s="1091"/>
      <c r="L14" s="1053"/>
      <c r="M14" s="1013"/>
      <c r="N14" s="1078"/>
      <c r="O14" s="1005"/>
      <c r="P14" s="1005"/>
      <c r="Q14" s="1005"/>
      <c r="R14" s="1005"/>
      <c r="S14" s="1005"/>
      <c r="T14" s="1005"/>
      <c r="U14" s="1005"/>
      <c r="V14" s="1005"/>
      <c r="W14" s="1009"/>
      <c r="X14" s="4"/>
      <c r="Y14" s="4"/>
    </row>
    <row r="15" spans="1:25" ht="25.5" customHeight="1">
      <c r="A15" s="901" t="s">
        <v>700</v>
      </c>
      <c r="B15" s="1049" t="s">
        <v>699</v>
      </c>
      <c r="C15" s="491"/>
      <c r="D15" s="491"/>
      <c r="E15" s="1146" t="s">
        <v>968</v>
      </c>
      <c r="F15" s="1076"/>
      <c r="G15" s="1076"/>
      <c r="H15" s="1076"/>
      <c r="I15" s="1076"/>
      <c r="J15" s="1076"/>
      <c r="K15" s="1082"/>
      <c r="L15" s="993">
        <v>40</v>
      </c>
      <c r="M15" s="995"/>
      <c r="N15" s="1079">
        <f>M15/L15</f>
        <v>0</v>
      </c>
      <c r="O15" s="1004"/>
      <c r="P15" s="1004"/>
      <c r="Q15" s="1004"/>
      <c r="R15" s="1004"/>
      <c r="S15" s="1004"/>
      <c r="T15" s="1004"/>
      <c r="U15" s="1004"/>
      <c r="V15" s="1004"/>
      <c r="W15" s="1008"/>
      <c r="X15" s="4"/>
      <c r="Y15" s="4"/>
    </row>
    <row r="16" spans="1:25" ht="22.5" customHeight="1">
      <c r="A16" s="1040"/>
      <c r="B16" s="1050"/>
      <c r="C16" s="439"/>
      <c r="D16" s="439"/>
      <c r="E16" s="1147"/>
      <c r="F16" s="1077"/>
      <c r="G16" s="1077"/>
      <c r="H16" s="1077"/>
      <c r="I16" s="1077"/>
      <c r="J16" s="1077"/>
      <c r="K16" s="1083"/>
      <c r="L16" s="994"/>
      <c r="M16" s="996"/>
      <c r="N16" s="1080"/>
      <c r="O16" s="1005"/>
      <c r="P16" s="1005"/>
      <c r="Q16" s="1005"/>
      <c r="R16" s="1005"/>
      <c r="S16" s="1005"/>
      <c r="T16" s="1005"/>
      <c r="U16" s="1005"/>
      <c r="V16" s="1005"/>
      <c r="W16" s="1009"/>
      <c r="X16" s="4"/>
      <c r="Y16" s="4"/>
    </row>
    <row r="17" spans="1:25">
      <c r="A17" s="441" t="s">
        <v>38</v>
      </c>
      <c r="B17" s="445" t="s">
        <v>59</v>
      </c>
      <c r="C17" s="448" t="s">
        <v>1040</v>
      </c>
      <c r="D17" s="445" t="s">
        <v>1004</v>
      </c>
      <c r="E17" s="1109" t="s">
        <v>966</v>
      </c>
      <c r="F17" s="1063"/>
      <c r="G17" s="1063"/>
      <c r="H17" s="1063"/>
      <c r="I17" s="1063"/>
      <c r="J17" s="1028"/>
      <c r="K17" s="1088"/>
      <c r="L17" s="1002">
        <v>40</v>
      </c>
      <c r="M17" s="1015">
        <f>'Supplier Self-Audit Fill-in'!H181</f>
        <v>0</v>
      </c>
      <c r="N17" s="1066">
        <f>M17/L17</f>
        <v>0</v>
      </c>
      <c r="O17" s="1004"/>
      <c r="P17" s="1004"/>
      <c r="Q17" s="1004"/>
      <c r="R17" s="1004"/>
      <c r="S17" s="1004"/>
      <c r="T17" s="1004"/>
      <c r="U17" s="1004"/>
      <c r="V17" s="1004"/>
      <c r="W17" s="1008"/>
      <c r="X17" s="4"/>
      <c r="Y17" s="4"/>
    </row>
    <row r="18" spans="1:25" ht="13.5" customHeight="1">
      <c r="A18" s="441" t="s">
        <v>39</v>
      </c>
      <c r="B18" s="456" t="s">
        <v>603</v>
      </c>
      <c r="C18" s="447" t="s">
        <v>971</v>
      </c>
      <c r="D18" s="445" t="s">
        <v>1019</v>
      </c>
      <c r="E18" s="1110"/>
      <c r="F18" s="1028"/>
      <c r="G18" s="1028"/>
      <c r="H18" s="1028"/>
      <c r="I18" s="1028"/>
      <c r="J18" s="1028"/>
      <c r="K18" s="1086"/>
      <c r="L18" s="1003"/>
      <c r="M18" s="1015"/>
      <c r="N18" s="1067"/>
      <c r="O18" s="1005"/>
      <c r="P18" s="1005"/>
      <c r="Q18" s="1005"/>
      <c r="R18" s="1005"/>
      <c r="S18" s="1005"/>
      <c r="T18" s="1005"/>
      <c r="U18" s="1005"/>
      <c r="V18" s="1005"/>
      <c r="W18" s="1009"/>
      <c r="X18" s="4"/>
      <c r="Y18" s="4"/>
    </row>
    <row r="19" spans="1:25">
      <c r="A19" s="441" t="s">
        <v>40</v>
      </c>
      <c r="B19" s="445"/>
      <c r="C19" s="447" t="s">
        <v>987</v>
      </c>
      <c r="D19" s="445" t="s">
        <v>1005</v>
      </c>
      <c r="E19" s="1074" t="s">
        <v>364</v>
      </c>
      <c r="F19" s="1058"/>
      <c r="G19" s="1058"/>
      <c r="H19" s="1058"/>
      <c r="I19" s="1058"/>
      <c r="J19" s="1095"/>
      <c r="K19" s="1091"/>
      <c r="L19" s="1053">
        <v>40</v>
      </c>
      <c r="M19" s="1013"/>
      <c r="N19" s="1078">
        <f>M19/L19</f>
        <v>0</v>
      </c>
      <c r="O19" s="1004"/>
      <c r="P19" s="1004"/>
      <c r="Q19" s="1004"/>
      <c r="R19" s="1004"/>
      <c r="S19" s="1004"/>
      <c r="T19" s="1004"/>
      <c r="U19" s="1004"/>
      <c r="V19" s="1004"/>
      <c r="W19" s="1008"/>
      <c r="X19" s="4"/>
      <c r="Y19" s="4"/>
    </row>
    <row r="20" spans="1:25" ht="27" customHeight="1">
      <c r="A20" s="901" t="s">
        <v>41</v>
      </c>
      <c r="B20" s="1048" t="s">
        <v>602</v>
      </c>
      <c r="C20" s="517"/>
      <c r="D20" s="517"/>
      <c r="E20" s="1075"/>
      <c r="F20" s="1058"/>
      <c r="G20" s="1058"/>
      <c r="H20" s="1058"/>
      <c r="I20" s="1058"/>
      <c r="J20" s="1095"/>
      <c r="K20" s="1091"/>
      <c r="L20" s="1053"/>
      <c r="M20" s="1013"/>
      <c r="N20" s="1078"/>
      <c r="O20" s="1005"/>
      <c r="P20" s="1005"/>
      <c r="Q20" s="1005"/>
      <c r="R20" s="1005"/>
      <c r="S20" s="1005"/>
      <c r="T20" s="1005"/>
      <c r="U20" s="1005"/>
      <c r="V20" s="1005"/>
      <c r="W20" s="1009"/>
      <c r="X20" s="4"/>
      <c r="Y20" s="4"/>
    </row>
    <row r="21" spans="1:25" ht="34.5" customHeight="1">
      <c r="A21" s="1040"/>
      <c r="B21" s="1106"/>
      <c r="C21" s="439"/>
      <c r="D21" s="439"/>
      <c r="E21" s="165" t="s">
        <v>142</v>
      </c>
      <c r="F21" s="263"/>
      <c r="G21" s="263"/>
      <c r="H21" s="263"/>
      <c r="I21" s="263"/>
      <c r="J21" s="263"/>
      <c r="K21" s="264"/>
      <c r="L21" s="789">
        <v>40</v>
      </c>
      <c r="M21" s="791"/>
      <c r="N21" s="295">
        <f>M21/L21</f>
        <v>0</v>
      </c>
      <c r="O21" s="814"/>
      <c r="P21" s="814"/>
      <c r="Q21" s="814"/>
      <c r="R21" s="814"/>
      <c r="S21" s="814"/>
      <c r="T21" s="814"/>
      <c r="U21" s="814"/>
      <c r="V21" s="814"/>
      <c r="W21" s="816"/>
      <c r="X21" s="4"/>
      <c r="Y21" s="4"/>
    </row>
    <row r="22" spans="1:25" ht="13.15" customHeight="1">
      <c r="A22" s="460" t="s">
        <v>42</v>
      </c>
      <c r="B22" s="445" t="s">
        <v>60</v>
      </c>
      <c r="C22" s="448" t="s">
        <v>320</v>
      </c>
      <c r="D22" s="457">
        <v>8.6</v>
      </c>
      <c r="E22" s="1109" t="s">
        <v>966</v>
      </c>
      <c r="F22" s="1063"/>
      <c r="G22" s="1063"/>
      <c r="H22" s="1063"/>
      <c r="I22" s="1063"/>
      <c r="J22" s="1028"/>
      <c r="K22" s="1088"/>
      <c r="L22" s="1002">
        <v>40</v>
      </c>
      <c r="M22" s="1015">
        <f>'Supplier Self-Audit Fill-in'!H186</f>
        <v>0</v>
      </c>
      <c r="N22" s="1066">
        <f>M22/L22</f>
        <v>0</v>
      </c>
      <c r="O22" s="1004"/>
      <c r="P22" s="1004"/>
      <c r="Q22" s="1004"/>
      <c r="R22" s="1004"/>
      <c r="S22" s="1004"/>
      <c r="T22" s="1004"/>
      <c r="U22" s="1004"/>
      <c r="V22" s="1004"/>
      <c r="W22" s="1008"/>
      <c r="X22" s="4"/>
      <c r="Y22" s="4"/>
    </row>
    <row r="23" spans="1:25">
      <c r="A23" s="441" t="s">
        <v>43</v>
      </c>
      <c r="B23" s="445" t="s">
        <v>61</v>
      </c>
      <c r="C23" s="445"/>
      <c r="D23" s="445"/>
      <c r="E23" s="1110"/>
      <c r="F23" s="1028"/>
      <c r="G23" s="1028"/>
      <c r="H23" s="1028"/>
      <c r="I23" s="1028"/>
      <c r="J23" s="1028"/>
      <c r="K23" s="1086"/>
      <c r="L23" s="1003"/>
      <c r="M23" s="1015"/>
      <c r="N23" s="1067"/>
      <c r="O23" s="1005"/>
      <c r="P23" s="1005"/>
      <c r="Q23" s="1005"/>
      <c r="R23" s="1005"/>
      <c r="S23" s="1005"/>
      <c r="T23" s="1005"/>
      <c r="U23" s="1005"/>
      <c r="V23" s="1005"/>
      <c r="W23" s="1009"/>
      <c r="X23" s="4"/>
      <c r="Y23" s="4"/>
    </row>
    <row r="24" spans="1:25">
      <c r="A24" s="441" t="s">
        <v>44</v>
      </c>
      <c r="B24" s="445" t="s">
        <v>62</v>
      </c>
      <c r="C24" s="445"/>
      <c r="D24" s="445"/>
      <c r="E24" s="1074" t="s">
        <v>364</v>
      </c>
      <c r="F24" s="1058"/>
      <c r="G24" s="1058"/>
      <c r="H24" s="1058"/>
      <c r="I24" s="1058"/>
      <c r="J24" s="1095"/>
      <c r="K24" s="1091"/>
      <c r="L24" s="1053">
        <v>40</v>
      </c>
      <c r="M24" s="1013"/>
      <c r="N24" s="1078">
        <f>M24/L24</f>
        <v>0</v>
      </c>
      <c r="O24" s="1004"/>
      <c r="P24" s="1004"/>
      <c r="Q24" s="1004"/>
      <c r="R24" s="1004"/>
      <c r="S24" s="1004"/>
      <c r="T24" s="1004"/>
      <c r="U24" s="1004"/>
      <c r="V24" s="1004"/>
      <c r="W24" s="1008"/>
      <c r="X24" s="4"/>
      <c r="Y24" s="4"/>
    </row>
    <row r="25" spans="1:25" ht="15.75">
      <c r="A25" s="441" t="s">
        <v>701</v>
      </c>
      <c r="B25" s="456" t="s">
        <v>604</v>
      </c>
      <c r="C25" s="441"/>
      <c r="D25" s="441"/>
      <c r="E25" s="1075"/>
      <c r="F25" s="1058"/>
      <c r="G25" s="1058"/>
      <c r="H25" s="1058"/>
      <c r="I25" s="1058"/>
      <c r="J25" s="1095"/>
      <c r="K25" s="1091"/>
      <c r="L25" s="1053"/>
      <c r="M25" s="1013"/>
      <c r="N25" s="1078"/>
      <c r="O25" s="1005"/>
      <c r="P25" s="1005"/>
      <c r="Q25" s="1005"/>
      <c r="R25" s="1005"/>
      <c r="S25" s="1005"/>
      <c r="T25" s="1005"/>
      <c r="U25" s="1005"/>
      <c r="V25" s="1005"/>
      <c r="W25" s="1009"/>
      <c r="X25" s="4"/>
      <c r="Y25" s="4"/>
    </row>
    <row r="26" spans="1:25" ht="31.5" customHeight="1">
      <c r="A26" s="901" t="s">
        <v>702</v>
      </c>
      <c r="B26" s="1046" t="s">
        <v>605</v>
      </c>
      <c r="C26" s="441"/>
      <c r="D26" s="441"/>
      <c r="E26" s="1146" t="s">
        <v>968</v>
      </c>
      <c r="F26" s="1076"/>
      <c r="G26" s="1076"/>
      <c r="H26" s="1076"/>
      <c r="I26" s="1076"/>
      <c r="J26" s="1076"/>
      <c r="K26" s="1082"/>
      <c r="L26" s="993">
        <v>40</v>
      </c>
      <c r="M26" s="995"/>
      <c r="N26" s="1079">
        <f>M26/L26</f>
        <v>0</v>
      </c>
      <c r="O26" s="1004"/>
      <c r="P26" s="1004"/>
      <c r="Q26" s="1004"/>
      <c r="R26" s="1004"/>
      <c r="S26" s="1004"/>
      <c r="T26" s="1004"/>
      <c r="U26" s="1004"/>
      <c r="V26" s="1004"/>
      <c r="W26" s="1008"/>
      <c r="X26" s="4"/>
      <c r="Y26" s="4"/>
    </row>
    <row r="27" spans="1:25" ht="14.25" customHeight="1">
      <c r="A27" s="1040"/>
      <c r="B27" s="1047"/>
      <c r="C27" s="439"/>
      <c r="D27" s="439"/>
      <c r="E27" s="1147"/>
      <c r="F27" s="1077"/>
      <c r="G27" s="1077"/>
      <c r="H27" s="1077"/>
      <c r="I27" s="1077"/>
      <c r="J27" s="1077"/>
      <c r="K27" s="1083"/>
      <c r="L27" s="994"/>
      <c r="M27" s="996"/>
      <c r="N27" s="1080"/>
      <c r="O27" s="1005"/>
      <c r="P27" s="1005"/>
      <c r="Q27" s="1005"/>
      <c r="R27" s="1005"/>
      <c r="S27" s="1005"/>
      <c r="T27" s="1005"/>
      <c r="U27" s="1005"/>
      <c r="V27" s="1005"/>
      <c r="W27" s="1009"/>
      <c r="X27" s="4"/>
      <c r="Y27" s="4"/>
    </row>
    <row r="28" spans="1:25">
      <c r="A28" s="441" t="s">
        <v>45</v>
      </c>
      <c r="B28" s="445" t="s">
        <v>63</v>
      </c>
      <c r="C28" s="443" t="s">
        <v>397</v>
      </c>
      <c r="D28" s="441" t="s">
        <v>403</v>
      </c>
      <c r="E28" s="1109" t="s">
        <v>966</v>
      </c>
      <c r="F28" s="1063"/>
      <c r="G28" s="1063"/>
      <c r="H28" s="1063"/>
      <c r="I28" s="1063"/>
      <c r="J28" s="1028"/>
      <c r="K28" s="1088"/>
      <c r="L28" s="1002">
        <v>30</v>
      </c>
      <c r="M28" s="1014">
        <f>'Supplier Self-Audit Fill-in'!H191</f>
        <v>0</v>
      </c>
      <c r="N28" s="1010">
        <f>M28/L28</f>
        <v>0</v>
      </c>
      <c r="O28" s="1004"/>
      <c r="P28" s="1004"/>
      <c r="Q28" s="1004"/>
      <c r="R28" s="1004"/>
      <c r="S28" s="1004"/>
      <c r="T28" s="1004"/>
      <c r="U28" s="1004"/>
      <c r="V28" s="1004"/>
      <c r="W28" s="1008"/>
      <c r="X28" s="4"/>
      <c r="Y28" s="4"/>
    </row>
    <row r="29" spans="1:25">
      <c r="A29" s="441" t="s">
        <v>46</v>
      </c>
      <c r="B29" s="445" t="s">
        <v>64</v>
      </c>
      <c r="C29" s="441"/>
      <c r="D29" s="441"/>
      <c r="E29" s="1110"/>
      <c r="F29" s="1028"/>
      <c r="G29" s="1028"/>
      <c r="H29" s="1028"/>
      <c r="I29" s="1028"/>
      <c r="J29" s="1028"/>
      <c r="K29" s="1086"/>
      <c r="L29" s="1003"/>
      <c r="M29" s="1015"/>
      <c r="N29" s="1011"/>
      <c r="O29" s="1005"/>
      <c r="P29" s="1005"/>
      <c r="Q29" s="1005"/>
      <c r="R29" s="1005"/>
      <c r="S29" s="1005"/>
      <c r="T29" s="1005"/>
      <c r="U29" s="1005"/>
      <c r="V29" s="1005"/>
      <c r="W29" s="1009"/>
      <c r="X29" s="4"/>
      <c r="Y29" s="4"/>
    </row>
    <row r="30" spans="1:25" ht="36.75" customHeight="1">
      <c r="A30" s="901" t="s">
        <v>47</v>
      </c>
      <c r="B30" s="1049" t="s">
        <v>65</v>
      </c>
      <c r="C30" s="441"/>
      <c r="D30" s="441"/>
      <c r="E30" s="435" t="s">
        <v>364</v>
      </c>
      <c r="F30" s="293"/>
      <c r="G30" s="293"/>
      <c r="H30" s="293"/>
      <c r="I30" s="293"/>
      <c r="J30" s="296"/>
      <c r="K30" s="297"/>
      <c r="L30" s="787">
        <v>30</v>
      </c>
      <c r="M30" s="788"/>
      <c r="N30" s="291">
        <f>M30/L30</f>
        <v>0</v>
      </c>
      <c r="O30" s="814"/>
      <c r="P30" s="814"/>
      <c r="Q30" s="814"/>
      <c r="R30" s="814"/>
      <c r="S30" s="814"/>
      <c r="T30" s="814"/>
      <c r="U30" s="814"/>
      <c r="V30" s="814"/>
      <c r="W30" s="816"/>
      <c r="X30" s="4"/>
      <c r="Y30" s="4"/>
    </row>
    <row r="31" spans="1:25" ht="33.75" customHeight="1">
      <c r="A31" s="1040"/>
      <c r="B31" s="1050"/>
      <c r="C31" s="439"/>
      <c r="D31" s="439"/>
      <c r="E31" s="165" t="s">
        <v>142</v>
      </c>
      <c r="F31" s="263"/>
      <c r="G31" s="263"/>
      <c r="H31" s="263"/>
      <c r="I31" s="263"/>
      <c r="J31" s="263"/>
      <c r="K31" s="264"/>
      <c r="L31" s="789">
        <v>30</v>
      </c>
      <c r="M31" s="791"/>
      <c r="N31" s="294">
        <f>M31/L31</f>
        <v>0</v>
      </c>
      <c r="O31" s="814"/>
      <c r="P31" s="814"/>
      <c r="Q31" s="814"/>
      <c r="R31" s="814"/>
      <c r="S31" s="814"/>
      <c r="T31" s="814"/>
      <c r="U31" s="814"/>
      <c r="V31" s="814"/>
      <c r="W31" s="816"/>
      <c r="X31" s="4"/>
      <c r="Y31" s="4"/>
    </row>
    <row r="32" spans="1:25" ht="13.15" customHeight="1">
      <c r="A32" s="441" t="s">
        <v>48</v>
      </c>
      <c r="B32" s="441" t="s">
        <v>66</v>
      </c>
      <c r="C32" s="443" t="s">
        <v>398</v>
      </c>
      <c r="D32" s="519" t="s">
        <v>991</v>
      </c>
      <c r="E32" s="1109" t="s">
        <v>966</v>
      </c>
      <c r="F32" s="1063"/>
      <c r="G32" s="1063"/>
      <c r="H32" s="1063"/>
      <c r="I32" s="1063"/>
      <c r="J32" s="1063"/>
      <c r="K32" s="1088"/>
      <c r="L32" s="1002">
        <v>20</v>
      </c>
      <c r="M32" s="1014">
        <f>'Supplier Self-Audit Fill-in'!H195</f>
        <v>0</v>
      </c>
      <c r="N32" s="1010">
        <f>M32/L32</f>
        <v>0</v>
      </c>
      <c r="O32" s="1004"/>
      <c r="P32" s="1004"/>
      <c r="Q32" s="1004"/>
      <c r="R32" s="1004"/>
      <c r="S32" s="1004"/>
      <c r="T32" s="1004"/>
      <c r="U32" s="1004"/>
      <c r="V32" s="1004"/>
      <c r="W32" s="1008"/>
      <c r="X32" s="4"/>
      <c r="Y32" s="4"/>
    </row>
    <row r="33" spans="1:25" ht="14.25" customHeight="1">
      <c r="A33" s="441" t="s">
        <v>49</v>
      </c>
      <c r="B33" s="459" t="s">
        <v>607</v>
      </c>
      <c r="C33" s="441"/>
      <c r="D33" s="441"/>
      <c r="E33" s="1110"/>
      <c r="F33" s="1028"/>
      <c r="G33" s="1028"/>
      <c r="H33" s="1028"/>
      <c r="I33" s="1028"/>
      <c r="J33" s="1028"/>
      <c r="K33" s="1086"/>
      <c r="L33" s="1003"/>
      <c r="M33" s="1015"/>
      <c r="N33" s="1011"/>
      <c r="O33" s="1005"/>
      <c r="P33" s="1005"/>
      <c r="Q33" s="1005"/>
      <c r="R33" s="1005"/>
      <c r="S33" s="1005"/>
      <c r="T33" s="1005"/>
      <c r="U33" s="1005"/>
      <c r="V33" s="1005"/>
      <c r="W33" s="1009"/>
      <c r="X33" s="4"/>
      <c r="Y33" s="4"/>
    </row>
    <row r="34" spans="1:25" ht="39" customHeight="1">
      <c r="A34" s="901" t="s">
        <v>50</v>
      </c>
      <c r="B34" s="1046" t="s">
        <v>606</v>
      </c>
      <c r="C34" s="441"/>
      <c r="D34" s="441"/>
      <c r="E34" s="435" t="s">
        <v>364</v>
      </c>
      <c r="F34" s="293"/>
      <c r="G34" s="293"/>
      <c r="H34" s="293"/>
      <c r="I34" s="293"/>
      <c r="J34" s="296"/>
      <c r="K34" s="298"/>
      <c r="L34" s="787">
        <v>20</v>
      </c>
      <c r="M34" s="788"/>
      <c r="N34" s="291">
        <f>M34/L34</f>
        <v>0</v>
      </c>
      <c r="O34" s="814"/>
      <c r="P34" s="814"/>
      <c r="Q34" s="814"/>
      <c r="R34" s="814"/>
      <c r="S34" s="814"/>
      <c r="T34" s="814"/>
      <c r="U34" s="814"/>
      <c r="V34" s="814"/>
      <c r="W34" s="816"/>
      <c r="X34" s="4"/>
      <c r="Y34" s="4"/>
    </row>
    <row r="35" spans="1:25" ht="31.5" customHeight="1">
      <c r="A35" s="1040"/>
      <c r="B35" s="1047"/>
      <c r="C35" s="439"/>
      <c r="D35" s="439"/>
      <c r="E35" s="165" t="s">
        <v>142</v>
      </c>
      <c r="F35" s="263"/>
      <c r="G35" s="263"/>
      <c r="H35" s="263"/>
      <c r="I35" s="263"/>
      <c r="J35" s="263"/>
      <c r="K35" s="264"/>
      <c r="L35" s="789">
        <v>20</v>
      </c>
      <c r="M35" s="791"/>
      <c r="N35" s="294">
        <f>M35/L35</f>
        <v>0</v>
      </c>
      <c r="O35" s="814"/>
      <c r="P35" s="814"/>
      <c r="Q35" s="814"/>
      <c r="R35" s="814"/>
      <c r="S35" s="814"/>
      <c r="T35" s="814"/>
      <c r="U35" s="814"/>
      <c r="V35" s="814"/>
      <c r="W35" s="816"/>
      <c r="X35" s="4"/>
      <c r="Y35" s="4"/>
    </row>
    <row r="36" spans="1:25" ht="29.25" customHeight="1">
      <c r="A36" s="55"/>
      <c r="B36" s="4"/>
      <c r="C36" s="4"/>
      <c r="D36" s="4"/>
      <c r="E36" s="318" t="s">
        <v>966</v>
      </c>
      <c r="F36" s="302">
        <f t="shared" ref="F36:K36" si="0">COUNTA(F6,F11,F17,F22,F28,F32)</f>
        <v>0</v>
      </c>
      <c r="G36" s="302">
        <f t="shared" si="0"/>
        <v>0</v>
      </c>
      <c r="H36" s="302">
        <f t="shared" si="0"/>
        <v>0</v>
      </c>
      <c r="I36" s="302">
        <f t="shared" si="0"/>
        <v>0</v>
      </c>
      <c r="J36" s="302">
        <f t="shared" si="0"/>
        <v>0</v>
      </c>
      <c r="K36" s="303">
        <f t="shared" si="0"/>
        <v>0</v>
      </c>
      <c r="L36" s="304">
        <v>210</v>
      </c>
      <c r="M36" s="305">
        <f>SUM(M6,M11,M17,M22,M28,M32)</f>
        <v>0</v>
      </c>
      <c r="N36" s="275">
        <f>M36/L36</f>
        <v>0</v>
      </c>
      <c r="O36" s="999" t="s">
        <v>369</v>
      </c>
      <c r="P36" s="1000"/>
      <c r="Q36" s="1000"/>
      <c r="R36" s="1000"/>
      <c r="S36" s="1000"/>
      <c r="T36" s="1000"/>
      <c r="U36" s="1000"/>
      <c r="V36" s="1000"/>
      <c r="W36" s="1001"/>
      <c r="X36" s="4"/>
      <c r="Y36" s="4"/>
    </row>
    <row r="37" spans="1:25" ht="26.25" customHeight="1">
      <c r="A37" s="55"/>
      <c r="B37" s="4"/>
      <c r="C37" s="4"/>
      <c r="D37" s="4"/>
      <c r="E37" s="435" t="s">
        <v>364</v>
      </c>
      <c r="F37" s="211">
        <f t="shared" ref="F37:K37" si="1">COUNTA(F8,F13,F19,F24,F30,F34)</f>
        <v>0</v>
      </c>
      <c r="G37" s="211">
        <f t="shared" si="1"/>
        <v>0</v>
      </c>
      <c r="H37" s="211">
        <f t="shared" si="1"/>
        <v>0</v>
      </c>
      <c r="I37" s="211">
        <f t="shared" si="1"/>
        <v>0</v>
      </c>
      <c r="J37" s="211">
        <f t="shared" si="1"/>
        <v>0</v>
      </c>
      <c r="K37" s="292">
        <f t="shared" si="1"/>
        <v>0</v>
      </c>
      <c r="L37" s="212">
        <v>210</v>
      </c>
      <c r="M37" s="213">
        <f>SUM(M8,M13,M19,M24,M30,M34)</f>
        <v>0</v>
      </c>
      <c r="N37" s="273">
        <f>M37/L37</f>
        <v>0</v>
      </c>
      <c r="O37" s="1017" t="s">
        <v>728</v>
      </c>
      <c r="P37" s="1018"/>
      <c r="Q37" s="1018"/>
      <c r="R37" s="1018"/>
      <c r="S37" s="1018"/>
      <c r="T37" s="1018"/>
      <c r="U37" s="1018"/>
      <c r="V37" s="1018"/>
      <c r="W37" s="1019"/>
      <c r="X37" s="4"/>
      <c r="Y37" s="4"/>
    </row>
    <row r="38" spans="1:25" ht="25.5">
      <c r="A38" s="133" t="s">
        <v>730</v>
      </c>
      <c r="B38" s="4"/>
      <c r="C38" s="4"/>
      <c r="D38" s="4"/>
      <c r="E38" s="165" t="s">
        <v>142</v>
      </c>
      <c r="F38" s="216">
        <f t="shared" ref="F38:K38" si="2">COUNTA(F10,F15,F21,F26,F31,F35)</f>
        <v>0</v>
      </c>
      <c r="G38" s="216">
        <f t="shared" si="2"/>
        <v>0</v>
      </c>
      <c r="H38" s="216">
        <f t="shared" si="2"/>
        <v>0</v>
      </c>
      <c r="I38" s="216">
        <f t="shared" si="2"/>
        <v>0</v>
      </c>
      <c r="J38" s="216">
        <f t="shared" si="2"/>
        <v>0</v>
      </c>
      <c r="K38" s="217">
        <f t="shared" si="2"/>
        <v>0</v>
      </c>
      <c r="L38" s="218">
        <v>210</v>
      </c>
      <c r="M38" s="219">
        <f>SUM(M10,M15,M21,M26,M31,M35)</f>
        <v>0</v>
      </c>
      <c r="N38" s="276">
        <f>M38/L38</f>
        <v>0</v>
      </c>
      <c r="O38" s="888" t="s">
        <v>729</v>
      </c>
      <c r="P38" s="903"/>
      <c r="Q38" s="903"/>
      <c r="R38" s="903"/>
      <c r="S38" s="903"/>
      <c r="T38" s="903"/>
      <c r="U38" s="903"/>
      <c r="V38" s="903"/>
      <c r="W38" s="1016"/>
      <c r="X38" s="4"/>
      <c r="Y38" s="4"/>
    </row>
    <row r="39" spans="1:25">
      <c r="A39" s="81"/>
      <c r="B39" s="64"/>
      <c r="C39" s="64"/>
      <c r="D39" s="64"/>
      <c r="E39" s="72"/>
      <c r="F39" s="72"/>
      <c r="G39" s="72"/>
      <c r="H39" s="72"/>
      <c r="I39" s="72"/>
      <c r="J39" s="72"/>
      <c r="K39" s="64"/>
      <c r="L39" s="64"/>
      <c r="M39" s="64"/>
      <c r="N39" s="64"/>
      <c r="O39" s="64"/>
      <c r="P39" s="64"/>
      <c r="Q39" s="64"/>
      <c r="R39" s="64"/>
      <c r="S39" s="64"/>
      <c r="T39" s="64"/>
      <c r="U39" s="64"/>
      <c r="V39" s="64"/>
      <c r="W39" s="73"/>
      <c r="X39" s="4"/>
      <c r="Y39" s="4"/>
    </row>
    <row r="40" spans="1:25">
      <c r="A40" s="79"/>
      <c r="B40" s="65"/>
      <c r="C40" s="65"/>
      <c r="D40" s="65"/>
      <c r="E40" s="65"/>
      <c r="F40" s="65"/>
      <c r="G40" s="65"/>
      <c r="H40" s="65"/>
      <c r="I40" s="65"/>
      <c r="J40" s="65"/>
      <c r="K40" s="65"/>
      <c r="L40" s="65"/>
      <c r="M40" s="65"/>
      <c r="N40" s="65"/>
      <c r="O40" s="65"/>
      <c r="P40" s="65"/>
      <c r="Q40" s="65"/>
      <c r="R40" s="65"/>
      <c r="S40" s="65"/>
      <c r="T40" s="65"/>
      <c r="U40" s="65"/>
      <c r="V40" s="65"/>
      <c r="W40" s="74"/>
      <c r="X40" s="4"/>
      <c r="Y40" s="4"/>
    </row>
    <row r="41" spans="1:25">
      <c r="A41" s="4"/>
      <c r="B41" s="4"/>
      <c r="C41" s="4"/>
      <c r="D41" s="4"/>
      <c r="E41" s="4"/>
      <c r="F41" s="4"/>
      <c r="G41" s="4"/>
      <c r="H41" s="4"/>
      <c r="I41" s="4"/>
      <c r="K41" s="4"/>
      <c r="L41" s="4"/>
      <c r="M41" s="4"/>
      <c r="N41" s="4"/>
      <c r="O41" s="4"/>
      <c r="P41" s="4"/>
      <c r="Q41" s="4"/>
      <c r="R41" s="4"/>
      <c r="S41" s="4"/>
      <c r="T41" s="4"/>
      <c r="U41" s="4"/>
      <c r="V41" s="4"/>
      <c r="W41" s="4"/>
      <c r="X41" s="4"/>
      <c r="Y41" s="4"/>
    </row>
    <row r="42" spans="1:25">
      <c r="A42" s="4"/>
      <c r="B42" s="4"/>
      <c r="C42" s="4"/>
      <c r="D42" s="4"/>
      <c r="E42" s="4"/>
      <c r="F42" s="4"/>
      <c r="G42" s="4"/>
      <c r="H42" s="4"/>
      <c r="I42" s="4"/>
      <c r="K42" s="4"/>
      <c r="L42" s="4"/>
      <c r="M42" s="4"/>
      <c r="N42" s="4"/>
      <c r="O42" s="4"/>
      <c r="P42" s="4"/>
      <c r="Q42" s="4"/>
      <c r="R42" s="4"/>
      <c r="S42" s="4"/>
      <c r="T42" s="4"/>
      <c r="U42" s="4"/>
      <c r="V42" s="4"/>
      <c r="W42" s="4"/>
      <c r="X42" s="4"/>
      <c r="Y42" s="4"/>
    </row>
    <row r="43" spans="1:25">
      <c r="A43" s="4"/>
      <c r="B43" s="4"/>
      <c r="C43" s="4"/>
      <c r="D43" s="4"/>
      <c r="E43" s="4"/>
      <c r="F43" s="4"/>
      <c r="G43" s="4"/>
      <c r="H43" s="4"/>
      <c r="I43" s="4"/>
      <c r="K43" s="4"/>
      <c r="L43" s="4"/>
      <c r="M43" s="4"/>
      <c r="N43" s="4"/>
      <c r="O43" s="4"/>
      <c r="P43" s="4"/>
      <c r="Q43" s="4"/>
      <c r="R43" s="4"/>
      <c r="S43" s="4"/>
      <c r="T43" s="4"/>
      <c r="U43" s="4"/>
      <c r="V43" s="4"/>
      <c r="W43" s="4"/>
      <c r="X43" s="4"/>
      <c r="Y43" s="4"/>
    </row>
    <row r="44" spans="1:25">
      <c r="A44" s="4"/>
      <c r="B44" s="4"/>
      <c r="C44" s="4"/>
      <c r="D44" s="4"/>
      <c r="E44" s="4"/>
      <c r="F44" s="4"/>
      <c r="G44" s="4"/>
      <c r="H44" s="4"/>
      <c r="I44" s="4"/>
      <c r="K44" s="4"/>
      <c r="L44" s="4"/>
      <c r="M44" s="4"/>
      <c r="N44" s="4"/>
      <c r="O44" s="4"/>
      <c r="P44" s="4"/>
      <c r="Q44" s="4"/>
      <c r="R44" s="4"/>
      <c r="S44" s="4"/>
      <c r="T44" s="4"/>
      <c r="U44" s="4"/>
      <c r="V44" s="4"/>
      <c r="W44" s="4"/>
      <c r="X44" s="4"/>
      <c r="Y44" s="4"/>
    </row>
  </sheetData>
  <mergeCells count="260">
    <mergeCell ref="S19:S20"/>
    <mergeCell ref="T19:T20"/>
    <mergeCell ref="U19:U20"/>
    <mergeCell ref="V19:V20"/>
    <mergeCell ref="W19:W20"/>
    <mergeCell ref="O22:O23"/>
    <mergeCell ref="P22:P23"/>
    <mergeCell ref="Q22:Q23"/>
    <mergeCell ref="R22:R23"/>
    <mergeCell ref="S22:S23"/>
    <mergeCell ref="T22:T23"/>
    <mergeCell ref="U22:U23"/>
    <mergeCell ref="V22:V23"/>
    <mergeCell ref="W22:W23"/>
    <mergeCell ref="O38:W38"/>
    <mergeCell ref="E32:E33"/>
    <mergeCell ref="N28:N29"/>
    <mergeCell ref="E26:E27"/>
    <mergeCell ref="N32:N33"/>
    <mergeCell ref="M28:M29"/>
    <mergeCell ref="J26:J27"/>
    <mergeCell ref="K26:K27"/>
    <mergeCell ref="K19:K20"/>
    <mergeCell ref="M32:M33"/>
    <mergeCell ref="O36:W36"/>
    <mergeCell ref="O37:W37"/>
    <mergeCell ref="I28:I29"/>
    <mergeCell ref="J28:J29"/>
    <mergeCell ref="N22:N23"/>
    <mergeCell ref="M26:M27"/>
    <mergeCell ref="N26:N27"/>
    <mergeCell ref="N24:N25"/>
    <mergeCell ref="M22:M23"/>
    <mergeCell ref="O32:O33"/>
    <mergeCell ref="P32:P33"/>
    <mergeCell ref="Q32:Q33"/>
    <mergeCell ref="R32:R33"/>
    <mergeCell ref="V26:V27"/>
    <mergeCell ref="K11:K12"/>
    <mergeCell ref="E11:E12"/>
    <mergeCell ref="F11:F12"/>
    <mergeCell ref="H11:H12"/>
    <mergeCell ref="M11:M12"/>
    <mergeCell ref="J11:J12"/>
    <mergeCell ref="G11:G12"/>
    <mergeCell ref="I11:I12"/>
    <mergeCell ref="F15:F16"/>
    <mergeCell ref="L11:L12"/>
    <mergeCell ref="L13:L14"/>
    <mergeCell ref="L15:L16"/>
    <mergeCell ref="K13:K14"/>
    <mergeCell ref="M13:M14"/>
    <mergeCell ref="H13:H14"/>
    <mergeCell ref="M15:M16"/>
    <mergeCell ref="E15:E16"/>
    <mergeCell ref="J15:J16"/>
    <mergeCell ref="K15:K16"/>
    <mergeCell ref="H15:H16"/>
    <mergeCell ref="I13:I14"/>
    <mergeCell ref="O1:S1"/>
    <mergeCell ref="T1:W1"/>
    <mergeCell ref="J2:K2"/>
    <mergeCell ref="O2:S2"/>
    <mergeCell ref="T2:W2"/>
    <mergeCell ref="R6:R7"/>
    <mergeCell ref="S6:S7"/>
    <mergeCell ref="T6:T7"/>
    <mergeCell ref="O6:O7"/>
    <mergeCell ref="P6:P7"/>
    <mergeCell ref="J6:J7"/>
    <mergeCell ref="O3:S3"/>
    <mergeCell ref="T3:W3"/>
    <mergeCell ref="K6:K7"/>
    <mergeCell ref="M6:M7"/>
    <mergeCell ref="N6:N7"/>
    <mergeCell ref="U6:U7"/>
    <mergeCell ref="V6:V7"/>
    <mergeCell ref="W6:W7"/>
    <mergeCell ref="Q6:Q7"/>
    <mergeCell ref="A1:B1"/>
    <mergeCell ref="J1:K1"/>
    <mergeCell ref="A2:B2"/>
    <mergeCell ref="E2:E3"/>
    <mergeCell ref="J3:K3"/>
    <mergeCell ref="F1:G1"/>
    <mergeCell ref="H1:I1"/>
    <mergeCell ref="F2:G2"/>
    <mergeCell ref="H2:I2"/>
    <mergeCell ref="D1:D2"/>
    <mergeCell ref="A26:A27"/>
    <mergeCell ref="B26:B27"/>
    <mergeCell ref="L22:L23"/>
    <mergeCell ref="L24:L25"/>
    <mergeCell ref="L26:L27"/>
    <mergeCell ref="F22:F23"/>
    <mergeCell ref="F26:F27"/>
    <mergeCell ref="G26:G27"/>
    <mergeCell ref="I26:I27"/>
    <mergeCell ref="H26:H27"/>
    <mergeCell ref="E24:E25"/>
    <mergeCell ref="J24:J25"/>
    <mergeCell ref="K24:K25"/>
    <mergeCell ref="E22:E23"/>
    <mergeCell ref="F24:F25"/>
    <mergeCell ref="J22:J23"/>
    <mergeCell ref="K22:K23"/>
    <mergeCell ref="I24:I25"/>
    <mergeCell ref="H22:H23"/>
    <mergeCell ref="H24:H25"/>
    <mergeCell ref="G24:G25"/>
    <mergeCell ref="I22:I23"/>
    <mergeCell ref="A20:A21"/>
    <mergeCell ref="B20:B21"/>
    <mergeCell ref="L19:L20"/>
    <mergeCell ref="L17:L18"/>
    <mergeCell ref="G17:G18"/>
    <mergeCell ref="J19:J20"/>
    <mergeCell ref="E17:E18"/>
    <mergeCell ref="J17:J18"/>
    <mergeCell ref="F17:F18"/>
    <mergeCell ref="K17:K18"/>
    <mergeCell ref="H17:H18"/>
    <mergeCell ref="E19:E20"/>
    <mergeCell ref="F19:F20"/>
    <mergeCell ref="H19:H20"/>
    <mergeCell ref="A30:A31"/>
    <mergeCell ref="B30:B31"/>
    <mergeCell ref="L28:L29"/>
    <mergeCell ref="A34:A35"/>
    <mergeCell ref="B34:B35"/>
    <mergeCell ref="L32:L33"/>
    <mergeCell ref="J32:J33"/>
    <mergeCell ref="K32:K33"/>
    <mergeCell ref="F32:F33"/>
    <mergeCell ref="H32:H33"/>
    <mergeCell ref="K28:K29"/>
    <mergeCell ref="E28:E29"/>
    <mergeCell ref="F28:F29"/>
    <mergeCell ref="G28:G29"/>
    <mergeCell ref="G32:G33"/>
    <mergeCell ref="I32:I33"/>
    <mergeCell ref="A15:A16"/>
    <mergeCell ref="B15:B16"/>
    <mergeCell ref="N11:N12"/>
    <mergeCell ref="E13:E14"/>
    <mergeCell ref="J13:J14"/>
    <mergeCell ref="F13:F14"/>
    <mergeCell ref="G15:G16"/>
    <mergeCell ref="I15:I16"/>
    <mergeCell ref="L6:L7"/>
    <mergeCell ref="A8:A10"/>
    <mergeCell ref="B9:B10"/>
    <mergeCell ref="L8:L9"/>
    <mergeCell ref="E6:E7"/>
    <mergeCell ref="F6:F7"/>
    <mergeCell ref="G6:G7"/>
    <mergeCell ref="I6:I7"/>
    <mergeCell ref="N8:N9"/>
    <mergeCell ref="E8:E9"/>
    <mergeCell ref="F8:F9"/>
    <mergeCell ref="H8:H9"/>
    <mergeCell ref="J8:J9"/>
    <mergeCell ref="K8:K9"/>
    <mergeCell ref="M8:M9"/>
    <mergeCell ref="G8:G9"/>
    <mergeCell ref="O8:O9"/>
    <mergeCell ref="P8:P9"/>
    <mergeCell ref="Q8:Q9"/>
    <mergeCell ref="R8:R9"/>
    <mergeCell ref="T8:T9"/>
    <mergeCell ref="S8:S9"/>
    <mergeCell ref="O11:O12"/>
    <mergeCell ref="P11:P12"/>
    <mergeCell ref="Q11:Q12"/>
    <mergeCell ref="R11:R12"/>
    <mergeCell ref="S11:S12"/>
    <mergeCell ref="T11:T12"/>
    <mergeCell ref="U11:U12"/>
    <mergeCell ref="V11:V12"/>
    <mergeCell ref="U8:U9"/>
    <mergeCell ref="V8:V9"/>
    <mergeCell ref="W8:W9"/>
    <mergeCell ref="W11:W12"/>
    <mergeCell ref="S13:S14"/>
    <mergeCell ref="T13:T14"/>
    <mergeCell ref="U13:U14"/>
    <mergeCell ref="V13:V14"/>
    <mergeCell ref="W13:W14"/>
    <mergeCell ref="V15:V16"/>
    <mergeCell ref="W15:W16"/>
    <mergeCell ref="O17:O18"/>
    <mergeCell ref="S32:S33"/>
    <mergeCell ref="T32:T33"/>
    <mergeCell ref="U32:U33"/>
    <mergeCell ref="V32:V33"/>
    <mergeCell ref="W32:W33"/>
    <mergeCell ref="W28:W29"/>
    <mergeCell ref="O26:O27"/>
    <mergeCell ref="P26:P27"/>
    <mergeCell ref="Q26:Q27"/>
    <mergeCell ref="R26:R27"/>
    <mergeCell ref="O24:O25"/>
    <mergeCell ref="P24:P25"/>
    <mergeCell ref="Q24:Q25"/>
    <mergeCell ref="R24:R25"/>
    <mergeCell ref="T28:T29"/>
    <mergeCell ref="W26:W27"/>
    <mergeCell ref="S28:S29"/>
    <mergeCell ref="V24:V25"/>
    <mergeCell ref="U28:U29"/>
    <mergeCell ref="O15:O16"/>
    <mergeCell ref="P15:P16"/>
    <mergeCell ref="N13:N14"/>
    <mergeCell ref="M17:M18"/>
    <mergeCell ref="N19:N20"/>
    <mergeCell ref="N17:N18"/>
    <mergeCell ref="M19:M20"/>
    <mergeCell ref="M24:M25"/>
    <mergeCell ref="T26:T27"/>
    <mergeCell ref="U26:U27"/>
    <mergeCell ref="S24:S25"/>
    <mergeCell ref="T24:T25"/>
    <mergeCell ref="U24:U25"/>
    <mergeCell ref="S26:S27"/>
    <mergeCell ref="T15:T16"/>
    <mergeCell ref="U15:U16"/>
    <mergeCell ref="O13:O14"/>
    <mergeCell ref="P13:P14"/>
    <mergeCell ref="Q13:Q14"/>
    <mergeCell ref="R13:R14"/>
    <mergeCell ref="Q15:Q16"/>
    <mergeCell ref="R15:R16"/>
    <mergeCell ref="S15:S16"/>
    <mergeCell ref="P19:P20"/>
    <mergeCell ref="Q19:Q20"/>
    <mergeCell ref="R19:R20"/>
    <mergeCell ref="V28:V29"/>
    <mergeCell ref="W24:W25"/>
    <mergeCell ref="O28:O29"/>
    <mergeCell ref="P28:P29"/>
    <mergeCell ref="Q28:Q29"/>
    <mergeCell ref="R28:R29"/>
    <mergeCell ref="P17:P18"/>
    <mergeCell ref="H6:H7"/>
    <mergeCell ref="G13:G14"/>
    <mergeCell ref="H28:H29"/>
    <mergeCell ref="I17:I18"/>
    <mergeCell ref="G19:G20"/>
    <mergeCell ref="I19:I20"/>
    <mergeCell ref="G22:G23"/>
    <mergeCell ref="I8:I9"/>
    <mergeCell ref="Q17:Q18"/>
    <mergeCell ref="R17:R18"/>
    <mergeCell ref="S17:S18"/>
    <mergeCell ref="T17:T18"/>
    <mergeCell ref="U17:U18"/>
    <mergeCell ref="V17:V18"/>
    <mergeCell ref="W17:W18"/>
    <mergeCell ref="O19:O20"/>
    <mergeCell ref="N15:N16"/>
  </mergeCells>
  <phoneticPr fontId="2" type="noConversion"/>
  <conditionalFormatting sqref="O6:O7 O24:O25">
    <cfRule type="expression" dxfId="377" priority="93">
      <formula>N6&lt;30%</formula>
    </cfRule>
  </conditionalFormatting>
  <conditionalFormatting sqref="O6:P7 O24:P25">
    <cfRule type="expression" dxfId="376" priority="92">
      <formula>AND($N6&gt;=30%,N6&lt;70%)</formula>
    </cfRule>
  </conditionalFormatting>
  <conditionalFormatting sqref="O6:T7 O24:T25">
    <cfRule type="expression" dxfId="375" priority="91">
      <formula>$N6&gt;=70%</formula>
    </cfRule>
  </conditionalFormatting>
  <conditionalFormatting sqref="Q6:Q7 Q24:Q25">
    <cfRule type="expression" dxfId="374" priority="90">
      <formula>AND($N6&gt;=40%,$N6&lt;70%)</formula>
    </cfRule>
  </conditionalFormatting>
  <conditionalFormatting sqref="R6:R7 R24:R25">
    <cfRule type="expression" dxfId="373" priority="89">
      <formula>AND($N6&gt;=50%,$N6&lt;70%)</formula>
    </cfRule>
  </conditionalFormatting>
  <conditionalFormatting sqref="S6:S7 S24:S25">
    <cfRule type="expression" dxfId="372" priority="88">
      <formula>AND($N6&gt;=60%,$N6&lt;70%)</formula>
    </cfRule>
  </conditionalFormatting>
  <conditionalFormatting sqref="U6:U7 U24:U25">
    <cfRule type="expression" dxfId="371" priority="87">
      <formula>$N6&gt;=80%</formula>
    </cfRule>
  </conditionalFormatting>
  <conditionalFormatting sqref="V6:V7 V24:V25">
    <cfRule type="expression" dxfId="370" priority="86">
      <formula>$N6&gt;=90%</formula>
    </cfRule>
  </conditionalFormatting>
  <conditionalFormatting sqref="W6:W7 W24:W25">
    <cfRule type="expression" dxfId="369" priority="85">
      <formula>$N6&gt;=100%</formula>
    </cfRule>
  </conditionalFormatting>
  <conditionalFormatting sqref="O8:O10 O26:O29 O32:O33 O35">
    <cfRule type="expression" dxfId="368" priority="84">
      <formula>N8&lt;30%</formula>
    </cfRule>
  </conditionalFormatting>
  <conditionalFormatting sqref="O8:P10 O26:P29 O32:P33 O35:P35">
    <cfRule type="expression" dxfId="367" priority="83">
      <formula>AND($N8&gt;=30%,N8&lt;70%)</formula>
    </cfRule>
  </conditionalFormatting>
  <conditionalFormatting sqref="O8:T10 O26:T29 O32:T33 O35:T35">
    <cfRule type="expression" dxfId="366" priority="82">
      <formula>$N8&gt;=70%</formula>
    </cfRule>
  </conditionalFormatting>
  <conditionalFormatting sqref="Q8:Q10 Q26:Q29 Q32:Q33 Q35">
    <cfRule type="expression" dxfId="365" priority="81">
      <formula>AND($N8&gt;=40%,$N8&lt;70%)</formula>
    </cfRule>
  </conditionalFormatting>
  <conditionalFormatting sqref="R8:R10 R26:R29 R32:R33 R35">
    <cfRule type="expression" dxfId="364" priority="80">
      <formula>AND($N8&gt;=50%,$N8&lt;70%)</formula>
    </cfRule>
  </conditionalFormatting>
  <conditionalFormatting sqref="S8:S10 S26:S29 S32:S33 S35">
    <cfRule type="expression" dxfId="363" priority="79">
      <formula>AND($N8&gt;=60%,$N8&lt;70%)</formula>
    </cfRule>
  </conditionalFormatting>
  <conditionalFormatting sqref="U8:U10 U26:U29 U32:U33 U35">
    <cfRule type="expression" dxfId="362" priority="78">
      <formula>$N8&gt;=80%</formula>
    </cfRule>
  </conditionalFormatting>
  <conditionalFormatting sqref="V8:V10 V26:V29 V32:V33 V35">
    <cfRule type="expression" dxfId="361" priority="77">
      <formula>$N8&gt;=90%</formula>
    </cfRule>
  </conditionalFormatting>
  <conditionalFormatting sqref="W8:W10 W26:W29 W32:W33 W35">
    <cfRule type="expression" dxfId="360" priority="76">
      <formula>$N8&gt;=100%</formula>
    </cfRule>
  </conditionalFormatting>
  <conditionalFormatting sqref="O11:O16">
    <cfRule type="expression" dxfId="359" priority="75">
      <formula>N11&lt;30%</formula>
    </cfRule>
  </conditionalFormatting>
  <conditionalFormatting sqref="O11:P16">
    <cfRule type="expression" dxfId="358" priority="74">
      <formula>AND($N11&gt;=30%,N11&lt;70%)</formula>
    </cfRule>
  </conditionalFormatting>
  <conditionalFormatting sqref="O11:T16">
    <cfRule type="expression" dxfId="357" priority="73">
      <formula>$N11&gt;=70%</formula>
    </cfRule>
  </conditionalFormatting>
  <conditionalFormatting sqref="Q11:Q16">
    <cfRule type="expression" dxfId="356" priority="72">
      <formula>AND($N11&gt;=40%,$N11&lt;70%)</formula>
    </cfRule>
  </conditionalFormatting>
  <conditionalFormatting sqref="R11:R16">
    <cfRule type="expression" dxfId="355" priority="71">
      <formula>AND($N11&gt;=50%,$N11&lt;70%)</formula>
    </cfRule>
  </conditionalFormatting>
  <conditionalFormatting sqref="S11:S16">
    <cfRule type="expression" dxfId="354" priority="70">
      <formula>AND($N11&gt;=60%,$N11&lt;70%)</formula>
    </cfRule>
  </conditionalFormatting>
  <conditionalFormatting sqref="U11:U16">
    <cfRule type="expression" dxfId="353" priority="69">
      <formula>$N11&gt;=80%</formula>
    </cfRule>
  </conditionalFormatting>
  <conditionalFormatting sqref="V11:V16">
    <cfRule type="expression" dxfId="352" priority="68">
      <formula>$N11&gt;=90%</formula>
    </cfRule>
  </conditionalFormatting>
  <conditionalFormatting sqref="W11:W16">
    <cfRule type="expression" dxfId="351" priority="67">
      <formula>$N11&gt;=100%</formula>
    </cfRule>
  </conditionalFormatting>
  <conditionalFormatting sqref="O17:O18">
    <cfRule type="expression" dxfId="350" priority="66">
      <formula>N17&lt;30%</formula>
    </cfRule>
  </conditionalFormatting>
  <conditionalFormatting sqref="O17:P18">
    <cfRule type="expression" dxfId="349" priority="65">
      <formula>AND($N17&gt;=30%,N17&lt;70%)</formula>
    </cfRule>
  </conditionalFormatting>
  <conditionalFormatting sqref="O17:T18">
    <cfRule type="expression" dxfId="348" priority="64">
      <formula>$N17&gt;=70%</formula>
    </cfRule>
  </conditionalFormatting>
  <conditionalFormatting sqref="Q17:Q18">
    <cfRule type="expression" dxfId="347" priority="63">
      <formula>AND($N17&gt;=40%,$N17&lt;70%)</formula>
    </cfRule>
  </conditionalFormatting>
  <conditionalFormatting sqref="R17:R18">
    <cfRule type="expression" dxfId="346" priority="62">
      <formula>AND($N17&gt;=50%,$N17&lt;70%)</formula>
    </cfRule>
  </conditionalFormatting>
  <conditionalFormatting sqref="S17:S18">
    <cfRule type="expression" dxfId="345" priority="61">
      <formula>AND($N17&gt;=60%,$N17&lt;70%)</formula>
    </cfRule>
  </conditionalFormatting>
  <conditionalFormatting sqref="U17:U18">
    <cfRule type="expression" dxfId="344" priority="60">
      <formula>$N17&gt;=80%</formula>
    </cfRule>
  </conditionalFormatting>
  <conditionalFormatting sqref="V17:V18">
    <cfRule type="expression" dxfId="343" priority="59">
      <formula>$N17&gt;=90%</formula>
    </cfRule>
  </conditionalFormatting>
  <conditionalFormatting sqref="W17:W18">
    <cfRule type="expression" dxfId="342" priority="58">
      <formula>$N17&gt;=100%</formula>
    </cfRule>
  </conditionalFormatting>
  <conditionalFormatting sqref="O21">
    <cfRule type="expression" dxfId="341" priority="54">
      <formula>N21&lt;30%</formula>
    </cfRule>
  </conditionalFormatting>
  <conditionalFormatting sqref="O21:P21">
    <cfRule type="expression" dxfId="340" priority="53">
      <formula>AND($N21&gt;=30%,N21&lt;70%)</formula>
    </cfRule>
  </conditionalFormatting>
  <conditionalFormatting sqref="O21:T21">
    <cfRule type="expression" dxfId="339" priority="52">
      <formula>$N21&gt;=70%</formula>
    </cfRule>
  </conditionalFormatting>
  <conditionalFormatting sqref="Q21">
    <cfRule type="expression" dxfId="338" priority="51">
      <formula>AND($N21&gt;=40%,$N21&lt;70%)</formula>
    </cfRule>
  </conditionalFormatting>
  <conditionalFormatting sqref="R21">
    <cfRule type="expression" dxfId="337" priority="50">
      <formula>AND($N21&gt;=50%,$N21&lt;70%)</formula>
    </cfRule>
  </conditionalFormatting>
  <conditionalFormatting sqref="S21">
    <cfRule type="expression" dxfId="336" priority="49">
      <formula>AND($N21&gt;=60%,$N21&lt;70%)</formula>
    </cfRule>
  </conditionalFormatting>
  <conditionalFormatting sqref="U21">
    <cfRule type="expression" dxfId="335" priority="48">
      <formula>$N21&gt;=80%</formula>
    </cfRule>
  </conditionalFormatting>
  <conditionalFormatting sqref="V21">
    <cfRule type="expression" dxfId="334" priority="47">
      <formula>$N21&gt;=90%</formula>
    </cfRule>
  </conditionalFormatting>
  <conditionalFormatting sqref="W21">
    <cfRule type="expression" dxfId="333" priority="46">
      <formula>$N21&gt;=100%</formula>
    </cfRule>
  </conditionalFormatting>
  <conditionalFormatting sqref="O19:O20">
    <cfRule type="expression" dxfId="332" priority="45">
      <formula>N19&lt;30%</formula>
    </cfRule>
  </conditionalFormatting>
  <conditionalFormatting sqref="O19:P20">
    <cfRule type="expression" dxfId="331" priority="44">
      <formula>AND($N19&gt;=30%,N19&lt;70%)</formula>
    </cfRule>
  </conditionalFormatting>
  <conditionalFormatting sqref="O19:T20">
    <cfRule type="expression" dxfId="330" priority="43">
      <formula>$N19&gt;=70%</formula>
    </cfRule>
  </conditionalFormatting>
  <conditionalFormatting sqref="Q19:Q20">
    <cfRule type="expression" dxfId="329" priority="42">
      <formula>AND($N19&gt;=40%,$N19&lt;70%)</formula>
    </cfRule>
  </conditionalFormatting>
  <conditionalFormatting sqref="R19:R20">
    <cfRule type="expression" dxfId="328" priority="41">
      <formula>AND($N19&gt;=50%,$N19&lt;70%)</formula>
    </cfRule>
  </conditionalFormatting>
  <conditionalFormatting sqref="S19:S20">
    <cfRule type="expression" dxfId="327" priority="40">
      <formula>AND($N19&gt;=60%,$N19&lt;70%)</formula>
    </cfRule>
  </conditionalFormatting>
  <conditionalFormatting sqref="U19:U20">
    <cfRule type="expression" dxfId="326" priority="39">
      <formula>$N19&gt;=80%</formula>
    </cfRule>
  </conditionalFormatting>
  <conditionalFormatting sqref="V19:V20">
    <cfRule type="expression" dxfId="325" priority="38">
      <formula>$N19&gt;=90%</formula>
    </cfRule>
  </conditionalFormatting>
  <conditionalFormatting sqref="W19:W20">
    <cfRule type="expression" dxfId="324" priority="37">
      <formula>$N19&gt;=100%</formula>
    </cfRule>
  </conditionalFormatting>
  <conditionalFormatting sqref="O22:O23">
    <cfRule type="expression" dxfId="323" priority="36">
      <formula>N22&lt;30%</formula>
    </cfRule>
  </conditionalFormatting>
  <conditionalFormatting sqref="O22:P23">
    <cfRule type="expression" dxfId="322" priority="35">
      <formula>AND($N22&gt;=30%,N22&lt;70%)</formula>
    </cfRule>
  </conditionalFormatting>
  <conditionalFormatting sqref="O22:T23">
    <cfRule type="expression" dxfId="321" priority="34">
      <formula>$N22&gt;=70%</formula>
    </cfRule>
  </conditionalFormatting>
  <conditionalFormatting sqref="Q22:Q23">
    <cfRule type="expression" dxfId="320" priority="33">
      <formula>AND($N22&gt;=40%,$N22&lt;70%)</formula>
    </cfRule>
  </conditionalFormatting>
  <conditionalFormatting sqref="R22:R23">
    <cfRule type="expression" dxfId="319" priority="32">
      <formula>AND($N22&gt;=50%,$N22&lt;70%)</formula>
    </cfRule>
  </conditionalFormatting>
  <conditionalFormatting sqref="S22:S23">
    <cfRule type="expression" dxfId="318" priority="31">
      <formula>AND($N22&gt;=60%,$N22&lt;70%)</formula>
    </cfRule>
  </conditionalFormatting>
  <conditionalFormatting sqref="U22:U23">
    <cfRule type="expression" dxfId="317" priority="30">
      <formula>$N22&gt;=80%</formula>
    </cfRule>
  </conditionalFormatting>
  <conditionalFormatting sqref="V22:V23">
    <cfRule type="expression" dxfId="316" priority="29">
      <formula>$N22&gt;=90%</formula>
    </cfRule>
  </conditionalFormatting>
  <conditionalFormatting sqref="W22:W23">
    <cfRule type="expression" dxfId="315" priority="28">
      <formula>$N22&gt;=100%</formula>
    </cfRule>
  </conditionalFormatting>
  <conditionalFormatting sqref="O30">
    <cfRule type="expression" dxfId="314" priority="27">
      <formula>N30&lt;30%</formula>
    </cfRule>
  </conditionalFormatting>
  <conditionalFormatting sqref="O30:P30">
    <cfRule type="expression" dxfId="313" priority="26">
      <formula>AND($N30&gt;=30%,N30&lt;70%)</formula>
    </cfRule>
  </conditionalFormatting>
  <conditionalFormatting sqref="O30:T30">
    <cfRule type="expression" dxfId="312" priority="25">
      <formula>$N30&gt;=70%</formula>
    </cfRule>
  </conditionalFormatting>
  <conditionalFormatting sqref="Q30">
    <cfRule type="expression" dxfId="311" priority="24">
      <formula>AND($N30&gt;=40%,$N30&lt;70%)</formula>
    </cfRule>
  </conditionalFormatting>
  <conditionalFormatting sqref="R30">
    <cfRule type="expression" dxfId="310" priority="23">
      <formula>AND($N30&gt;=50%,$N30&lt;70%)</formula>
    </cfRule>
  </conditionalFormatting>
  <conditionalFormatting sqref="S30">
    <cfRule type="expression" dxfId="309" priority="22">
      <formula>AND($N30&gt;=60%,$N30&lt;70%)</formula>
    </cfRule>
  </conditionalFormatting>
  <conditionalFormatting sqref="U30">
    <cfRule type="expression" dxfId="308" priority="21">
      <formula>$N30&gt;=80%</formula>
    </cfRule>
  </conditionalFormatting>
  <conditionalFormatting sqref="V30">
    <cfRule type="expression" dxfId="307" priority="20">
      <formula>$N30&gt;=90%</formula>
    </cfRule>
  </conditionalFormatting>
  <conditionalFormatting sqref="W30">
    <cfRule type="expression" dxfId="306" priority="19">
      <formula>$N30&gt;=100%</formula>
    </cfRule>
  </conditionalFormatting>
  <conditionalFormatting sqref="O31">
    <cfRule type="expression" dxfId="305" priority="18">
      <formula>N31&lt;30%</formula>
    </cfRule>
  </conditionalFormatting>
  <conditionalFormatting sqref="O31:P31">
    <cfRule type="expression" dxfId="304" priority="17">
      <formula>AND($N31&gt;=30%,N31&lt;70%)</formula>
    </cfRule>
  </conditionalFormatting>
  <conditionalFormatting sqref="O31:T31">
    <cfRule type="expression" dxfId="303" priority="16">
      <formula>$N31&gt;=70%</formula>
    </cfRule>
  </conditionalFormatting>
  <conditionalFormatting sqref="Q31">
    <cfRule type="expression" dxfId="302" priority="15">
      <formula>AND($N31&gt;=40%,$N31&lt;70%)</formula>
    </cfRule>
  </conditionalFormatting>
  <conditionalFormatting sqref="R31">
    <cfRule type="expression" dxfId="301" priority="14">
      <formula>AND($N31&gt;=50%,$N31&lt;70%)</formula>
    </cfRule>
  </conditionalFormatting>
  <conditionalFormatting sqref="S31">
    <cfRule type="expression" dxfId="300" priority="13">
      <formula>AND($N31&gt;=60%,$N31&lt;70%)</formula>
    </cfRule>
  </conditionalFormatting>
  <conditionalFormatting sqref="U31">
    <cfRule type="expression" dxfId="299" priority="12">
      <formula>$N31&gt;=80%</formula>
    </cfRule>
  </conditionalFormatting>
  <conditionalFormatting sqref="V31">
    <cfRule type="expression" dxfId="298" priority="11">
      <formula>$N31&gt;=90%</formula>
    </cfRule>
  </conditionalFormatting>
  <conditionalFormatting sqref="W31">
    <cfRule type="expression" dxfId="297" priority="10">
      <formula>$N31&gt;=100%</formula>
    </cfRule>
  </conditionalFormatting>
  <conditionalFormatting sqref="O34">
    <cfRule type="expression" dxfId="296" priority="9">
      <formula>N34&lt;30%</formula>
    </cfRule>
  </conditionalFormatting>
  <conditionalFormatting sqref="O34:P34">
    <cfRule type="expression" dxfId="295" priority="8">
      <formula>AND($N34&gt;=30%,N34&lt;70%)</formula>
    </cfRule>
  </conditionalFormatting>
  <conditionalFormatting sqref="O34:T34">
    <cfRule type="expression" dxfId="294" priority="7">
      <formula>$N34&gt;=70%</formula>
    </cfRule>
  </conditionalFormatting>
  <conditionalFormatting sqref="Q34">
    <cfRule type="expression" dxfId="293" priority="6">
      <formula>AND($N34&gt;=40%,$N34&lt;70%)</formula>
    </cfRule>
  </conditionalFormatting>
  <conditionalFormatting sqref="R34">
    <cfRule type="expression" dxfId="292" priority="5">
      <formula>AND($N34&gt;=50%,$N34&lt;70%)</formula>
    </cfRule>
  </conditionalFormatting>
  <conditionalFormatting sqref="S34">
    <cfRule type="expression" dxfId="291" priority="4">
      <formula>AND($N34&gt;=60%,$N34&lt;70%)</formula>
    </cfRule>
  </conditionalFormatting>
  <conditionalFormatting sqref="U34">
    <cfRule type="expression" dxfId="290" priority="3">
      <formula>$N34&gt;=80%</formula>
    </cfRule>
  </conditionalFormatting>
  <conditionalFormatting sqref="V34">
    <cfRule type="expression" dxfId="289" priority="2">
      <formula>$N34&gt;=90%</formula>
    </cfRule>
  </conditionalFormatting>
  <conditionalFormatting sqref="W34">
    <cfRule type="expression" dxfId="288" priority="1">
      <formula>$N34&gt;=100%</formula>
    </cfRule>
  </conditionalFormatting>
  <printOptions horizontalCentered="1"/>
  <pageMargins left="0" right="0" top="0.25" bottom="0.61" header="0.24" footer="0.24"/>
  <pageSetup scale="61" orientation="landscape" r:id="rId1"/>
  <headerFooter alignWithMargins="0">
    <oddFooter xml:space="preserve">&amp;L&amp;"Arial,Bold"&amp;A&amp;R&amp;8Page &amp;P of &amp;N
Printed: &amp;D-&amp;T&amp;10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Y44"/>
  <sheetViews>
    <sheetView view="pageBreakPreview" zoomScaleNormal="100" zoomScaleSheetLayoutView="55" workbookViewId="0">
      <selection activeCell="B4" sqref="B4"/>
    </sheetView>
  </sheetViews>
  <sheetFormatPr defaultRowHeight="12.75"/>
  <cols>
    <col min="1" max="1" width="45.85546875" customWidth="1"/>
    <col min="2" max="2" width="35.5703125" customWidth="1"/>
    <col min="3" max="3" width="13.140625" customWidth="1"/>
    <col min="4" max="4" width="13.28515625" customWidth="1"/>
    <col min="6" max="7" width="5.140625" customWidth="1"/>
    <col min="8" max="9" width="4.7109375" customWidth="1"/>
    <col min="10" max="10" width="4.85546875" style="62" customWidth="1"/>
    <col min="11" max="11" width="4.42578125" customWidth="1"/>
    <col min="12" max="12" width="11.140625" customWidth="1"/>
    <col min="15" max="15" width="4.42578125" customWidth="1"/>
    <col min="16" max="16" width="3.42578125" customWidth="1"/>
    <col min="17" max="17" width="3" customWidth="1"/>
    <col min="18" max="18" width="3.140625" customWidth="1"/>
    <col min="19" max="19" width="3.42578125" customWidth="1"/>
    <col min="20" max="20" width="3.5703125" customWidth="1"/>
    <col min="21" max="21" width="2.85546875" customWidth="1"/>
    <col min="22" max="22" width="3.7109375" customWidth="1"/>
    <col min="23" max="23" width="4.140625" customWidth="1"/>
  </cols>
  <sheetData>
    <row r="1" spans="1:25" ht="25.9" customHeight="1">
      <c r="A1" s="1029" t="s">
        <v>329</v>
      </c>
      <c r="B1" s="871"/>
      <c r="D1" s="1038" t="s">
        <v>1244</v>
      </c>
      <c r="E1" s="301"/>
      <c r="F1" s="1104" t="s">
        <v>357</v>
      </c>
      <c r="G1" s="1105"/>
      <c r="H1" s="1104" t="s">
        <v>360</v>
      </c>
      <c r="I1" s="1105"/>
      <c r="J1" s="1004" t="s">
        <v>295</v>
      </c>
      <c r="K1" s="1008"/>
      <c r="L1" s="54" t="s">
        <v>288</v>
      </c>
      <c r="M1" s="78"/>
      <c r="N1" s="53"/>
      <c r="O1" s="1004" t="s">
        <v>300</v>
      </c>
      <c r="P1" s="1004"/>
      <c r="Q1" s="1004"/>
      <c r="R1" s="1004"/>
      <c r="S1" s="1004"/>
      <c r="T1" s="1004" t="s">
        <v>301</v>
      </c>
      <c r="U1" s="1004"/>
      <c r="V1" s="1004"/>
      <c r="W1" s="1008"/>
      <c r="Y1" s="4"/>
    </row>
    <row r="2" spans="1:25" ht="40.15" customHeight="1">
      <c r="A2" s="1029" t="s">
        <v>718</v>
      </c>
      <c r="B2" s="871"/>
      <c r="C2" s="202"/>
      <c r="D2" s="1039"/>
      <c r="E2" s="1074"/>
      <c r="F2" s="1034" t="s">
        <v>358</v>
      </c>
      <c r="G2" s="1035"/>
      <c r="H2" s="1036" t="s">
        <v>359</v>
      </c>
      <c r="I2" s="1037"/>
      <c r="J2" s="1029" t="s">
        <v>721</v>
      </c>
      <c r="K2" s="1043"/>
      <c r="L2" s="56" t="s">
        <v>292</v>
      </c>
      <c r="M2" s="61"/>
      <c r="N2" s="4" t="s">
        <v>297</v>
      </c>
      <c r="O2" s="871" t="s">
        <v>299</v>
      </c>
      <c r="P2" s="871"/>
      <c r="Q2" s="871"/>
      <c r="R2" s="871"/>
      <c r="S2" s="871"/>
      <c r="T2" s="871" t="s">
        <v>302</v>
      </c>
      <c r="U2" s="871"/>
      <c r="V2" s="871"/>
      <c r="W2" s="1043"/>
      <c r="Y2" s="4"/>
    </row>
    <row r="3" spans="1:25" ht="31.5" customHeight="1">
      <c r="A3" s="742" t="s">
        <v>690</v>
      </c>
      <c r="B3" s="741" t="str">
        <f>CONCATENATE('Supplier Information'!B5)</f>
        <v xml:space="preserve"> </v>
      </c>
      <c r="C3" s="423" t="s">
        <v>973</v>
      </c>
      <c r="D3" s="423" t="s">
        <v>974</v>
      </c>
      <c r="E3" s="1075"/>
      <c r="F3" s="232"/>
      <c r="G3" s="233"/>
      <c r="H3" s="234"/>
      <c r="I3" s="205"/>
      <c r="J3" s="1142"/>
      <c r="K3" s="1143"/>
      <c r="L3" s="56" t="s">
        <v>296</v>
      </c>
      <c r="M3" s="57" t="s">
        <v>294</v>
      </c>
      <c r="N3" s="4" t="s">
        <v>298</v>
      </c>
      <c r="O3" s="1029" t="s">
        <v>726</v>
      </c>
      <c r="P3" s="871"/>
      <c r="Q3" s="871"/>
      <c r="R3" s="871"/>
      <c r="S3" s="871"/>
      <c r="T3" s="1029" t="s">
        <v>727</v>
      </c>
      <c r="U3" s="871"/>
      <c r="V3" s="871"/>
      <c r="W3" s="1043"/>
      <c r="Y3" s="4"/>
    </row>
    <row r="4" spans="1:25" ht="44.25" customHeight="1">
      <c r="A4" s="495" t="s">
        <v>719</v>
      </c>
      <c r="B4" s="495" t="s">
        <v>143</v>
      </c>
      <c r="C4" s="495" t="s">
        <v>720</v>
      </c>
      <c r="D4" s="495" t="s">
        <v>720</v>
      </c>
      <c r="E4" s="165"/>
      <c r="F4" s="360" t="s">
        <v>518</v>
      </c>
      <c r="G4" s="197" t="s">
        <v>519</v>
      </c>
      <c r="H4" s="360" t="s">
        <v>518</v>
      </c>
      <c r="I4" s="197" t="s">
        <v>519</v>
      </c>
      <c r="J4" s="167" t="s">
        <v>722</v>
      </c>
      <c r="K4" s="360" t="s">
        <v>723</v>
      </c>
      <c r="L4" s="161" t="s">
        <v>834</v>
      </c>
      <c r="M4" s="197" t="s">
        <v>756</v>
      </c>
      <c r="N4" s="166" t="s">
        <v>725</v>
      </c>
      <c r="O4" s="120">
        <v>0</v>
      </c>
      <c r="P4" s="362">
        <v>0.3</v>
      </c>
      <c r="Q4" s="271">
        <v>0.4</v>
      </c>
      <c r="R4" s="271">
        <v>0.5</v>
      </c>
      <c r="S4" s="271">
        <v>0.6</v>
      </c>
      <c r="T4" s="363">
        <v>0.7</v>
      </c>
      <c r="U4" s="363">
        <v>0.8</v>
      </c>
      <c r="V4" s="363">
        <v>0.9</v>
      </c>
      <c r="W4" s="364">
        <v>1</v>
      </c>
      <c r="Y4" s="4"/>
    </row>
    <row r="5" spans="1:25" ht="25.5">
      <c r="A5" s="496" t="s">
        <v>762</v>
      </c>
      <c r="B5" s="394"/>
      <c r="C5" s="394"/>
      <c r="D5" s="394"/>
      <c r="E5" s="80"/>
      <c r="F5" s="66"/>
      <c r="G5" s="66"/>
      <c r="H5" s="66"/>
      <c r="I5" s="66"/>
      <c r="J5" s="66"/>
      <c r="K5" s="60"/>
      <c r="L5" s="66"/>
      <c r="M5" s="60"/>
      <c r="N5" s="66"/>
      <c r="O5" s="66"/>
      <c r="P5" s="66"/>
      <c r="Q5" s="66"/>
      <c r="R5" s="66"/>
      <c r="S5" s="66"/>
      <c r="T5" s="66"/>
      <c r="U5" s="66"/>
      <c r="V5" s="66"/>
      <c r="W5" s="60"/>
      <c r="X5" s="4"/>
      <c r="Y5" s="4"/>
    </row>
    <row r="6" spans="1:25">
      <c r="A6" s="460" t="s">
        <v>67</v>
      </c>
      <c r="B6" s="441" t="s">
        <v>78</v>
      </c>
      <c r="C6" s="443" t="s">
        <v>399</v>
      </c>
      <c r="D6" s="441" t="s">
        <v>994</v>
      </c>
      <c r="E6" s="1109" t="s">
        <v>966</v>
      </c>
      <c r="F6" s="1028"/>
      <c r="G6" s="1028"/>
      <c r="H6" s="1028"/>
      <c r="I6" s="1028"/>
      <c r="J6" s="1028"/>
      <c r="K6" s="1086"/>
      <c r="L6" s="1028">
        <v>40</v>
      </c>
      <c r="M6" s="1086">
        <f>'Supplier Self-Audit Fill-in'!H200</f>
        <v>0</v>
      </c>
      <c r="N6" s="1067">
        <f>M6/L6</f>
        <v>0</v>
      </c>
      <c r="O6" s="1004"/>
      <c r="P6" s="1004"/>
      <c r="Q6" s="1004"/>
      <c r="R6" s="1004"/>
      <c r="S6" s="1004"/>
      <c r="T6" s="1004"/>
      <c r="U6" s="1004"/>
      <c r="V6" s="1004"/>
      <c r="W6" s="1008"/>
      <c r="X6" s="4"/>
      <c r="Y6" s="4"/>
    </row>
    <row r="7" spans="1:25" ht="15.75" customHeight="1">
      <c r="A7" s="441" t="s">
        <v>68</v>
      </c>
      <c r="B7" s="459" t="s">
        <v>609</v>
      </c>
      <c r="C7" s="516"/>
      <c r="D7" s="516"/>
      <c r="E7" s="1110"/>
      <c r="F7" s="1028"/>
      <c r="G7" s="1028"/>
      <c r="H7" s="1028"/>
      <c r="I7" s="1028"/>
      <c r="J7" s="1028"/>
      <c r="K7" s="1086"/>
      <c r="L7" s="1028"/>
      <c r="M7" s="1086"/>
      <c r="N7" s="1067"/>
      <c r="O7" s="1005"/>
      <c r="P7" s="1005"/>
      <c r="Q7" s="1005"/>
      <c r="R7" s="1005"/>
      <c r="S7" s="1005"/>
      <c r="T7" s="1005"/>
      <c r="U7" s="1005"/>
      <c r="V7" s="1005"/>
      <c r="W7" s="1009"/>
      <c r="X7" s="4"/>
      <c r="Y7" s="4"/>
    </row>
    <row r="8" spans="1:25" ht="33.75" customHeight="1">
      <c r="A8" s="901" t="s">
        <v>69</v>
      </c>
      <c r="B8" s="1046" t="s">
        <v>608</v>
      </c>
      <c r="C8" s="441"/>
      <c r="D8" s="441"/>
      <c r="E8" s="1074" t="s">
        <v>364</v>
      </c>
      <c r="F8" s="1058"/>
      <c r="G8" s="1058"/>
      <c r="H8" s="1095"/>
      <c r="I8" s="1095"/>
      <c r="J8" s="1095"/>
      <c r="K8" s="1091"/>
      <c r="L8" s="1058">
        <v>40</v>
      </c>
      <c r="M8" s="1081"/>
      <c r="N8" s="1078">
        <f>M8/L8</f>
        <v>0</v>
      </c>
      <c r="O8" s="1004"/>
      <c r="P8" s="1004"/>
      <c r="Q8" s="1004"/>
      <c r="R8" s="1004"/>
      <c r="S8" s="1004"/>
      <c r="T8" s="1004"/>
      <c r="U8" s="1004"/>
      <c r="V8" s="1004"/>
      <c r="W8" s="1008"/>
      <c r="X8" s="4"/>
      <c r="Y8" s="4"/>
    </row>
    <row r="9" spans="1:25">
      <c r="A9" s="901"/>
      <c r="B9" s="1046"/>
      <c r="C9" s="441"/>
      <c r="D9" s="441"/>
      <c r="E9" s="1075"/>
      <c r="F9" s="1058"/>
      <c r="G9" s="1058"/>
      <c r="H9" s="1095"/>
      <c r="I9" s="1095"/>
      <c r="J9" s="1095"/>
      <c r="K9" s="1091"/>
      <c r="L9" s="1058"/>
      <c r="M9" s="1081"/>
      <c r="N9" s="1078"/>
      <c r="O9" s="1005"/>
      <c r="P9" s="1005"/>
      <c r="Q9" s="1005"/>
      <c r="R9" s="1005"/>
      <c r="S9" s="1005"/>
      <c r="T9" s="1005"/>
      <c r="U9" s="1005"/>
      <c r="V9" s="1005"/>
      <c r="W9" s="1009"/>
      <c r="X9" s="4"/>
      <c r="Y9" s="4"/>
    </row>
    <row r="10" spans="1:25">
      <c r="A10" s="901"/>
      <c r="B10" s="1046"/>
      <c r="C10" s="441"/>
      <c r="D10" s="441"/>
      <c r="E10" s="1146" t="s">
        <v>968</v>
      </c>
      <c r="F10" s="1076"/>
      <c r="G10" s="1076"/>
      <c r="H10" s="1076"/>
      <c r="I10" s="1076"/>
      <c r="J10" s="1076"/>
      <c r="K10" s="1082"/>
      <c r="L10" s="1076">
        <v>40</v>
      </c>
      <c r="M10" s="1082"/>
      <c r="N10" s="1079">
        <f>M10/L10</f>
        <v>0</v>
      </c>
      <c r="O10" s="1004"/>
      <c r="P10" s="1004"/>
      <c r="Q10" s="1004"/>
      <c r="R10" s="1004"/>
      <c r="S10" s="1004"/>
      <c r="T10" s="1004"/>
      <c r="U10" s="1004"/>
      <c r="V10" s="1004"/>
      <c r="W10" s="1008"/>
      <c r="X10" s="4"/>
      <c r="Y10" s="4"/>
    </row>
    <row r="11" spans="1:25" ht="22.5" customHeight="1">
      <c r="A11" s="1040"/>
      <c r="B11" s="1047"/>
      <c r="C11" s="439"/>
      <c r="D11" s="439"/>
      <c r="E11" s="1147"/>
      <c r="F11" s="1077"/>
      <c r="G11" s="1077"/>
      <c r="H11" s="1077"/>
      <c r="I11" s="1077"/>
      <c r="J11" s="1077"/>
      <c r="K11" s="1083"/>
      <c r="L11" s="1077"/>
      <c r="M11" s="1083"/>
      <c r="N11" s="1080"/>
      <c r="O11" s="1005"/>
      <c r="P11" s="1005"/>
      <c r="Q11" s="1005"/>
      <c r="R11" s="1005"/>
      <c r="S11" s="1005"/>
      <c r="T11" s="1005"/>
      <c r="U11" s="1005"/>
      <c r="V11" s="1005"/>
      <c r="W11" s="1009"/>
      <c r="X11" s="4"/>
      <c r="Y11" s="4"/>
    </row>
    <row r="12" spans="1:25">
      <c r="A12" s="460" t="s">
        <v>70</v>
      </c>
      <c r="B12" s="445" t="s">
        <v>400</v>
      </c>
      <c r="C12" s="448" t="s">
        <v>401</v>
      </c>
      <c r="D12" s="445" t="s">
        <v>994</v>
      </c>
      <c r="E12" s="1109" t="s">
        <v>966</v>
      </c>
      <c r="F12" s="1063"/>
      <c r="G12" s="1063"/>
      <c r="H12" s="1063"/>
      <c r="I12" s="1063"/>
      <c r="J12" s="1028"/>
      <c r="K12" s="1088"/>
      <c r="L12" s="1063">
        <v>20</v>
      </c>
      <c r="M12" s="1086">
        <f>'Supplier Self-Audit Fill-in'!H204</f>
        <v>0</v>
      </c>
      <c r="N12" s="1066">
        <f>M12/L12</f>
        <v>0</v>
      </c>
      <c r="O12" s="1004"/>
      <c r="P12" s="1004"/>
      <c r="Q12" s="1004"/>
      <c r="R12" s="1004"/>
      <c r="S12" s="1004"/>
      <c r="T12" s="1004"/>
      <c r="U12" s="1004"/>
      <c r="V12" s="1004"/>
      <c r="W12" s="1008"/>
      <c r="X12" s="4"/>
      <c r="Y12" s="4"/>
    </row>
    <row r="13" spans="1:25" ht="38.25">
      <c r="A13" s="456" t="s">
        <v>612</v>
      </c>
      <c r="B13" s="456" t="s">
        <v>610</v>
      </c>
      <c r="C13" s="470" t="s">
        <v>905</v>
      </c>
      <c r="D13" s="470" t="s">
        <v>983</v>
      </c>
      <c r="E13" s="1110"/>
      <c r="F13" s="1028"/>
      <c r="G13" s="1028"/>
      <c r="H13" s="1028"/>
      <c r="I13" s="1028"/>
      <c r="J13" s="1028"/>
      <c r="K13" s="1086"/>
      <c r="L13" s="1028"/>
      <c r="M13" s="1086"/>
      <c r="N13" s="1067"/>
      <c r="O13" s="1005"/>
      <c r="P13" s="1005"/>
      <c r="Q13" s="1005"/>
      <c r="R13" s="1005"/>
      <c r="S13" s="1005"/>
      <c r="T13" s="1005"/>
      <c r="U13" s="1005"/>
      <c r="V13" s="1005"/>
      <c r="W13" s="1009"/>
      <c r="X13" s="4"/>
      <c r="Y13" s="4"/>
    </row>
    <row r="14" spans="1:25" ht="25.5" customHeight="1">
      <c r="A14" s="1049" t="s">
        <v>613</v>
      </c>
      <c r="B14" s="1048" t="s">
        <v>611</v>
      </c>
      <c r="C14" s="492"/>
      <c r="D14" s="492"/>
      <c r="E14" s="1074" t="s">
        <v>364</v>
      </c>
      <c r="F14" s="1058"/>
      <c r="G14" s="1058"/>
      <c r="H14" s="1058"/>
      <c r="I14" s="1058"/>
      <c r="J14" s="1095"/>
      <c r="K14" s="1091"/>
      <c r="L14" s="1058">
        <v>20</v>
      </c>
      <c r="M14" s="1081"/>
      <c r="N14" s="1078">
        <f>M14/L14</f>
        <v>0</v>
      </c>
      <c r="O14" s="1004"/>
      <c r="P14" s="1004"/>
      <c r="Q14" s="1004"/>
      <c r="R14" s="1004"/>
      <c r="S14" s="1004"/>
      <c r="T14" s="1004"/>
      <c r="U14" s="1004"/>
      <c r="V14" s="1004"/>
      <c r="W14" s="1008"/>
      <c r="X14" s="4"/>
      <c r="Y14" s="4"/>
    </row>
    <row r="15" spans="1:25" ht="14.25" customHeight="1">
      <c r="A15" s="1049"/>
      <c r="B15" s="1048"/>
      <c r="C15" s="492"/>
      <c r="D15" s="492"/>
      <c r="E15" s="1075"/>
      <c r="F15" s="1058"/>
      <c r="G15" s="1058"/>
      <c r="H15" s="1058"/>
      <c r="I15" s="1058"/>
      <c r="J15" s="1095"/>
      <c r="K15" s="1091"/>
      <c r="L15" s="1058"/>
      <c r="M15" s="1081"/>
      <c r="N15" s="1078"/>
      <c r="O15" s="1005"/>
      <c r="P15" s="1005"/>
      <c r="Q15" s="1005"/>
      <c r="R15" s="1005"/>
      <c r="S15" s="1005"/>
      <c r="T15" s="1005"/>
      <c r="U15" s="1005"/>
      <c r="V15" s="1005"/>
      <c r="W15" s="1009"/>
      <c r="X15" s="4"/>
      <c r="Y15" s="4"/>
    </row>
    <row r="16" spans="1:25">
      <c r="A16" s="1049"/>
      <c r="B16" s="1048"/>
      <c r="C16" s="445"/>
      <c r="D16" s="445"/>
      <c r="E16" s="1146" t="s">
        <v>968</v>
      </c>
      <c r="F16" s="1076"/>
      <c r="G16" s="1076"/>
      <c r="H16" s="1076"/>
      <c r="I16" s="1076"/>
      <c r="J16" s="1076"/>
      <c r="K16" s="1082"/>
      <c r="L16" s="1076">
        <v>20</v>
      </c>
      <c r="M16" s="1082"/>
      <c r="N16" s="1079">
        <f>M16/L16</f>
        <v>0</v>
      </c>
      <c r="O16" s="1004"/>
      <c r="P16" s="1004"/>
      <c r="Q16" s="1004"/>
      <c r="R16" s="1004"/>
      <c r="S16" s="1004"/>
      <c r="T16" s="1004"/>
      <c r="U16" s="1004"/>
      <c r="V16" s="1004"/>
      <c r="W16" s="1008"/>
      <c r="X16" s="4"/>
      <c r="Y16" s="4"/>
    </row>
    <row r="17" spans="1:25" ht="25.5" customHeight="1">
      <c r="A17" s="1050"/>
      <c r="B17" s="1106"/>
      <c r="C17" s="439"/>
      <c r="D17" s="439"/>
      <c r="E17" s="1147"/>
      <c r="F17" s="1077"/>
      <c r="G17" s="1077"/>
      <c r="H17" s="1077"/>
      <c r="I17" s="1077"/>
      <c r="J17" s="1077"/>
      <c r="K17" s="1083"/>
      <c r="L17" s="1077"/>
      <c r="M17" s="1083"/>
      <c r="N17" s="1080"/>
      <c r="O17" s="1005"/>
      <c r="P17" s="1005"/>
      <c r="Q17" s="1005"/>
      <c r="R17" s="1005"/>
      <c r="S17" s="1005"/>
      <c r="T17" s="1005"/>
      <c r="U17" s="1005"/>
      <c r="V17" s="1005"/>
      <c r="W17" s="1009"/>
      <c r="X17" s="4"/>
      <c r="Y17" s="4"/>
    </row>
    <row r="18" spans="1:25">
      <c r="A18" s="441" t="s">
        <v>71</v>
      </c>
      <c r="B18" s="445" t="s">
        <v>79</v>
      </c>
      <c r="C18" s="464">
        <v>8.1</v>
      </c>
      <c r="D18" s="464" t="s">
        <v>994</v>
      </c>
      <c r="E18" s="1148" t="s">
        <v>966</v>
      </c>
      <c r="F18" s="1063"/>
      <c r="G18" s="1063"/>
      <c r="H18" s="1063"/>
      <c r="I18" s="1063"/>
      <c r="J18" s="1028"/>
      <c r="K18" s="1088"/>
      <c r="L18" s="1063">
        <v>40</v>
      </c>
      <c r="M18" s="1086">
        <f>'Supplier Self-Audit Fill-in'!H207</f>
        <v>0</v>
      </c>
      <c r="N18" s="1066">
        <f>M18/L18</f>
        <v>0</v>
      </c>
      <c r="O18" s="1004"/>
      <c r="P18" s="1004"/>
      <c r="Q18" s="1004"/>
      <c r="R18" s="1004"/>
      <c r="S18" s="1004"/>
      <c r="T18" s="1004"/>
      <c r="U18" s="1004"/>
      <c r="V18" s="1004"/>
      <c r="W18" s="1008"/>
      <c r="X18" s="4"/>
      <c r="Y18" s="4"/>
    </row>
    <row r="19" spans="1:25" ht="16.5" customHeight="1">
      <c r="A19" s="441" t="s">
        <v>72</v>
      </c>
      <c r="B19" s="456" t="s">
        <v>615</v>
      </c>
      <c r="C19" s="445"/>
      <c r="D19" s="445"/>
      <c r="E19" s="1149"/>
      <c r="F19" s="1028"/>
      <c r="G19" s="1028"/>
      <c r="H19" s="1028"/>
      <c r="I19" s="1028"/>
      <c r="J19" s="1028"/>
      <c r="K19" s="1086"/>
      <c r="L19" s="1028"/>
      <c r="M19" s="1086"/>
      <c r="N19" s="1067"/>
      <c r="O19" s="1005"/>
      <c r="P19" s="1005"/>
      <c r="Q19" s="1005"/>
      <c r="R19" s="1005"/>
      <c r="S19" s="1005"/>
      <c r="T19" s="1005"/>
      <c r="U19" s="1005"/>
      <c r="V19" s="1005"/>
      <c r="W19" s="1009"/>
      <c r="X19" s="4"/>
      <c r="Y19" s="4"/>
    </row>
    <row r="20" spans="1:25" ht="24.75" customHeight="1">
      <c r="A20" s="901" t="s">
        <v>73</v>
      </c>
      <c r="B20" s="1048" t="s">
        <v>614</v>
      </c>
      <c r="C20" s="445"/>
      <c r="D20" s="445"/>
      <c r="E20" s="1074" t="s">
        <v>364</v>
      </c>
      <c r="F20" s="1058"/>
      <c r="G20" s="1058"/>
      <c r="H20" s="1058"/>
      <c r="I20" s="1058"/>
      <c r="J20" s="1095"/>
      <c r="K20" s="1091"/>
      <c r="L20" s="1058">
        <v>40</v>
      </c>
      <c r="M20" s="1081"/>
      <c r="N20" s="1078">
        <f>M20/L20</f>
        <v>0</v>
      </c>
      <c r="O20" s="1004"/>
      <c r="P20" s="1004"/>
      <c r="Q20" s="1004"/>
      <c r="R20" s="1004"/>
      <c r="S20" s="1004"/>
      <c r="T20" s="1004"/>
      <c r="U20" s="1004"/>
      <c r="V20" s="1004"/>
      <c r="W20" s="1008"/>
      <c r="X20" s="4"/>
      <c r="Y20" s="4"/>
    </row>
    <row r="21" spans="1:25">
      <c r="A21" s="901"/>
      <c r="B21" s="1048"/>
      <c r="C21" s="492"/>
      <c r="D21" s="492"/>
      <c r="E21" s="1075"/>
      <c r="F21" s="1058"/>
      <c r="G21" s="1058"/>
      <c r="H21" s="1058"/>
      <c r="I21" s="1058"/>
      <c r="J21" s="1095"/>
      <c r="K21" s="1091"/>
      <c r="L21" s="1058"/>
      <c r="M21" s="1081"/>
      <c r="N21" s="1078"/>
      <c r="O21" s="1005"/>
      <c r="P21" s="1005"/>
      <c r="Q21" s="1005"/>
      <c r="R21" s="1005"/>
      <c r="S21" s="1005"/>
      <c r="T21" s="1005"/>
      <c r="U21" s="1005"/>
      <c r="V21" s="1005"/>
      <c r="W21" s="1009"/>
      <c r="X21" s="4"/>
      <c r="Y21" s="4"/>
    </row>
    <row r="22" spans="1:25">
      <c r="A22" s="901"/>
      <c r="B22" s="1048"/>
      <c r="C22" s="445"/>
      <c r="D22" s="445"/>
      <c r="E22" s="1146" t="s">
        <v>968</v>
      </c>
      <c r="F22" s="1076"/>
      <c r="G22" s="1076"/>
      <c r="H22" s="1076"/>
      <c r="I22" s="1076"/>
      <c r="J22" s="1076"/>
      <c r="K22" s="1082"/>
      <c r="L22" s="1076">
        <v>40</v>
      </c>
      <c r="M22" s="1082"/>
      <c r="N22" s="997">
        <f>M22/L22</f>
        <v>0</v>
      </c>
      <c r="O22" s="1004"/>
      <c r="P22" s="1004"/>
      <c r="Q22" s="1004"/>
      <c r="R22" s="1004"/>
      <c r="S22" s="1004"/>
      <c r="T22" s="1004"/>
      <c r="U22" s="1004"/>
      <c r="V22" s="1004"/>
      <c r="W22" s="1008"/>
      <c r="X22" s="4"/>
      <c r="Y22" s="4"/>
    </row>
    <row r="23" spans="1:25" ht="26.25" customHeight="1">
      <c r="A23" s="1040"/>
      <c r="B23" s="1106"/>
      <c r="C23" s="439"/>
      <c r="D23" s="439"/>
      <c r="E23" s="1147"/>
      <c r="F23" s="1077"/>
      <c r="G23" s="1077"/>
      <c r="H23" s="1077"/>
      <c r="I23" s="1077"/>
      <c r="J23" s="1077"/>
      <c r="K23" s="1083"/>
      <c r="L23" s="1077"/>
      <c r="M23" s="1083"/>
      <c r="N23" s="998"/>
      <c r="O23" s="1005"/>
      <c r="P23" s="1005"/>
      <c r="Q23" s="1005"/>
      <c r="R23" s="1005"/>
      <c r="S23" s="1005"/>
      <c r="T23" s="1005"/>
      <c r="U23" s="1005"/>
      <c r="V23" s="1005"/>
      <c r="W23" s="1009"/>
      <c r="X23" s="4"/>
      <c r="Y23" s="4"/>
    </row>
    <row r="24" spans="1:25" ht="13.5" customHeight="1">
      <c r="A24" s="460" t="s">
        <v>74</v>
      </c>
      <c r="B24" s="456" t="s">
        <v>617</v>
      </c>
      <c r="C24" s="448" t="s">
        <v>403</v>
      </c>
      <c r="D24" s="448" t="s">
        <v>1016</v>
      </c>
      <c r="E24" s="1109" t="s">
        <v>966</v>
      </c>
      <c r="F24" s="1063"/>
      <c r="G24" s="1063"/>
      <c r="H24" s="1063"/>
      <c r="I24" s="1063"/>
      <c r="J24" s="1028"/>
      <c r="K24" s="1088"/>
      <c r="L24" s="1063">
        <v>20</v>
      </c>
      <c r="M24" s="1086">
        <f>'Supplier Self-Audit Fill-in'!H211</f>
        <v>0</v>
      </c>
      <c r="N24" s="1066">
        <f>M24/L24</f>
        <v>0</v>
      </c>
      <c r="O24" s="1004"/>
      <c r="P24" s="1004"/>
      <c r="Q24" s="1004"/>
      <c r="R24" s="1004"/>
      <c r="S24" s="1004"/>
      <c r="T24" s="1004"/>
      <c r="U24" s="1004"/>
      <c r="V24" s="1004"/>
      <c r="W24" s="1008"/>
      <c r="X24" s="4"/>
      <c r="Y24" s="4"/>
    </row>
    <row r="25" spans="1:25">
      <c r="A25" s="441" t="s">
        <v>75</v>
      </c>
      <c r="B25" s="445"/>
      <c r="C25" s="445"/>
      <c r="D25" s="445"/>
      <c r="E25" s="1110"/>
      <c r="F25" s="1028"/>
      <c r="G25" s="1028"/>
      <c r="H25" s="1028"/>
      <c r="I25" s="1028"/>
      <c r="J25" s="1028"/>
      <c r="K25" s="1086"/>
      <c r="L25" s="1028"/>
      <c r="M25" s="1086"/>
      <c r="N25" s="1067"/>
      <c r="O25" s="1005"/>
      <c r="P25" s="1005"/>
      <c r="Q25" s="1005"/>
      <c r="R25" s="1005"/>
      <c r="S25" s="1005"/>
      <c r="T25" s="1005"/>
      <c r="U25" s="1005"/>
      <c r="V25" s="1005"/>
      <c r="W25" s="1009"/>
      <c r="X25" s="4"/>
      <c r="Y25" s="4"/>
    </row>
    <row r="26" spans="1:25">
      <c r="A26" s="441" t="s">
        <v>76</v>
      </c>
      <c r="B26" s="445"/>
      <c r="C26" s="445"/>
      <c r="D26" s="445"/>
      <c r="E26" s="1074" t="s">
        <v>364</v>
      </c>
      <c r="F26" s="1058"/>
      <c r="G26" s="1058"/>
      <c r="H26" s="1058"/>
      <c r="I26" s="1058"/>
      <c r="J26" s="1095"/>
      <c r="K26" s="1091"/>
      <c r="L26" s="1058">
        <v>20</v>
      </c>
      <c r="M26" s="1081"/>
      <c r="N26" s="1078">
        <f>M26/L26</f>
        <v>0</v>
      </c>
      <c r="O26" s="1004"/>
      <c r="P26" s="1004"/>
      <c r="Q26" s="1004"/>
      <c r="R26" s="1004"/>
      <c r="S26" s="1004"/>
      <c r="T26" s="1004"/>
      <c r="U26" s="1004"/>
      <c r="V26" s="1004"/>
      <c r="W26" s="1008"/>
      <c r="X26" s="4"/>
      <c r="Y26" s="4"/>
    </row>
    <row r="27" spans="1:25" ht="33.75" customHeight="1">
      <c r="A27" s="901" t="s">
        <v>77</v>
      </c>
      <c r="B27" s="1048" t="s">
        <v>616</v>
      </c>
      <c r="C27" s="441"/>
      <c r="D27" s="441"/>
      <c r="E27" s="1075"/>
      <c r="F27" s="1058"/>
      <c r="G27" s="1058"/>
      <c r="H27" s="1058"/>
      <c r="I27" s="1058"/>
      <c r="J27" s="1095"/>
      <c r="K27" s="1091"/>
      <c r="L27" s="1058"/>
      <c r="M27" s="1081"/>
      <c r="N27" s="1078"/>
      <c r="O27" s="1005"/>
      <c r="P27" s="1005"/>
      <c r="Q27" s="1005"/>
      <c r="R27" s="1005"/>
      <c r="S27" s="1005"/>
      <c r="T27" s="1005"/>
      <c r="U27" s="1005"/>
      <c r="V27" s="1005"/>
      <c r="W27" s="1009"/>
      <c r="X27" s="4"/>
      <c r="Y27" s="4"/>
    </row>
    <row r="28" spans="1:25">
      <c r="A28" s="901"/>
      <c r="B28" s="1048"/>
      <c r="C28" s="441"/>
      <c r="D28" s="441"/>
      <c r="E28" s="1146" t="s">
        <v>968</v>
      </c>
      <c r="F28" s="1076"/>
      <c r="G28" s="1076"/>
      <c r="H28" s="1076"/>
      <c r="I28" s="1076"/>
      <c r="J28" s="1076"/>
      <c r="K28" s="1082"/>
      <c r="L28" s="1115">
        <v>20</v>
      </c>
      <c r="M28" s="1082"/>
      <c r="N28" s="997">
        <f>M28/L28</f>
        <v>0</v>
      </c>
      <c r="O28" s="1004"/>
      <c r="P28" s="1004"/>
      <c r="Q28" s="1004"/>
      <c r="R28" s="1004"/>
      <c r="S28" s="1004"/>
      <c r="T28" s="1004"/>
      <c r="U28" s="1004"/>
      <c r="V28" s="1004"/>
      <c r="W28" s="1008"/>
      <c r="X28" s="4"/>
      <c r="Y28" s="4"/>
    </row>
    <row r="29" spans="1:25" ht="25.5" customHeight="1">
      <c r="A29" s="1040"/>
      <c r="B29" s="1106"/>
      <c r="C29" s="439"/>
      <c r="D29" s="439"/>
      <c r="E29" s="1147"/>
      <c r="F29" s="1077"/>
      <c r="G29" s="1077"/>
      <c r="H29" s="1077"/>
      <c r="I29" s="1077"/>
      <c r="J29" s="1077"/>
      <c r="K29" s="1083"/>
      <c r="L29" s="1077"/>
      <c r="M29" s="1083"/>
      <c r="N29" s="1080"/>
      <c r="O29" s="1005"/>
      <c r="P29" s="1005"/>
      <c r="Q29" s="1005"/>
      <c r="R29" s="1005"/>
      <c r="S29" s="1005"/>
      <c r="T29" s="1005"/>
      <c r="U29" s="1005"/>
      <c r="V29" s="1005"/>
      <c r="W29" s="1009"/>
      <c r="X29" s="4"/>
      <c r="Y29" s="4"/>
    </row>
    <row r="30" spans="1:25" ht="25.5" customHeight="1">
      <c r="A30" s="55"/>
      <c r="B30" s="4"/>
      <c r="C30" s="4"/>
      <c r="D30" s="4"/>
      <c r="E30" s="318" t="s">
        <v>966</v>
      </c>
      <c r="F30" s="302">
        <f t="shared" ref="F30:K30" si="0">COUNTA(F6,F12,F18,F24)</f>
        <v>0</v>
      </c>
      <c r="G30" s="302">
        <f t="shared" si="0"/>
        <v>0</v>
      </c>
      <c r="H30" s="302">
        <f t="shared" si="0"/>
        <v>0</v>
      </c>
      <c r="I30" s="302">
        <f t="shared" si="0"/>
        <v>0</v>
      </c>
      <c r="J30" s="302">
        <f t="shared" si="0"/>
        <v>0</v>
      </c>
      <c r="K30" s="303">
        <f t="shared" si="0"/>
        <v>0</v>
      </c>
      <c r="L30" s="304">
        <v>120</v>
      </c>
      <c r="M30" s="305">
        <f>SUM(M6,M12,M18,M24)</f>
        <v>0</v>
      </c>
      <c r="N30" s="275">
        <f>M30/L30</f>
        <v>0</v>
      </c>
      <c r="O30" s="999" t="s">
        <v>369</v>
      </c>
      <c r="P30" s="1000"/>
      <c r="Q30" s="1000"/>
      <c r="R30" s="1000"/>
      <c r="S30" s="1000"/>
      <c r="T30" s="1000"/>
      <c r="U30" s="1000"/>
      <c r="V30" s="1000"/>
      <c r="W30" s="1001"/>
      <c r="X30" s="4"/>
      <c r="Y30" s="4"/>
    </row>
    <row r="31" spans="1:25" ht="24" customHeight="1">
      <c r="A31" s="55"/>
      <c r="B31" s="4"/>
      <c r="C31" s="4"/>
      <c r="D31" s="4"/>
      <c r="E31" s="435" t="s">
        <v>364</v>
      </c>
      <c r="F31" s="211">
        <f t="shared" ref="F31:K31" si="1">COUNTA(F8,F14,F20,F26)</f>
        <v>0</v>
      </c>
      <c r="G31" s="211">
        <f t="shared" si="1"/>
        <v>0</v>
      </c>
      <c r="H31" s="211">
        <f t="shared" si="1"/>
        <v>0</v>
      </c>
      <c r="I31" s="211">
        <f t="shared" si="1"/>
        <v>0</v>
      </c>
      <c r="J31" s="211">
        <f t="shared" si="1"/>
        <v>0</v>
      </c>
      <c r="K31" s="292">
        <f t="shared" si="1"/>
        <v>0</v>
      </c>
      <c r="L31" s="212">
        <v>120</v>
      </c>
      <c r="M31" s="213">
        <f>SUM(M8,M14,M20,M26)</f>
        <v>0</v>
      </c>
      <c r="N31" s="273">
        <f>M31/L31</f>
        <v>0</v>
      </c>
      <c r="O31" s="1017" t="s">
        <v>728</v>
      </c>
      <c r="P31" s="1018"/>
      <c r="Q31" s="1018"/>
      <c r="R31" s="1018"/>
      <c r="S31" s="1018"/>
      <c r="T31" s="1018"/>
      <c r="U31" s="1018"/>
      <c r="V31" s="1018"/>
      <c r="W31" s="1019"/>
      <c r="X31" s="4"/>
      <c r="Y31" s="4"/>
    </row>
    <row r="32" spans="1:25" ht="25.5">
      <c r="A32" s="133" t="s">
        <v>730</v>
      </c>
      <c r="B32" s="4"/>
      <c r="C32" s="4"/>
      <c r="D32" s="4"/>
      <c r="E32" s="165" t="s">
        <v>142</v>
      </c>
      <c r="F32" s="216">
        <f t="shared" ref="F32:K32" si="2">COUNTA(F10,F16,F22,F28)</f>
        <v>0</v>
      </c>
      <c r="G32" s="216">
        <f t="shared" si="2"/>
        <v>0</v>
      </c>
      <c r="H32" s="216">
        <f t="shared" si="2"/>
        <v>0</v>
      </c>
      <c r="I32" s="216">
        <f t="shared" si="2"/>
        <v>0</v>
      </c>
      <c r="J32" s="216">
        <f t="shared" si="2"/>
        <v>0</v>
      </c>
      <c r="K32" s="217">
        <f t="shared" si="2"/>
        <v>0</v>
      </c>
      <c r="L32" s="70">
        <v>120</v>
      </c>
      <c r="M32" s="77">
        <f>SUM(M10,M16,M22,M28)</f>
        <v>0</v>
      </c>
      <c r="N32" s="276">
        <f>M32/L32</f>
        <v>0</v>
      </c>
      <c r="O32" s="888" t="s">
        <v>729</v>
      </c>
      <c r="P32" s="903"/>
      <c r="Q32" s="903"/>
      <c r="R32" s="903"/>
      <c r="S32" s="903"/>
      <c r="T32" s="903"/>
      <c r="U32" s="903"/>
      <c r="V32" s="903"/>
      <c r="W32" s="1016"/>
      <c r="X32" s="4"/>
      <c r="Y32" s="4"/>
    </row>
    <row r="33" spans="1:25">
      <c r="A33" s="81"/>
      <c r="B33" s="64"/>
      <c r="C33" s="64"/>
      <c r="D33" s="64"/>
      <c r="E33" s="72"/>
      <c r="F33" s="72"/>
      <c r="G33" s="72"/>
      <c r="H33" s="72"/>
      <c r="I33" s="72"/>
      <c r="J33" s="72"/>
      <c r="K33" s="64"/>
      <c r="L33" s="64"/>
      <c r="M33" s="64"/>
      <c r="N33" s="64"/>
      <c r="O33" s="64"/>
      <c r="P33" s="64"/>
      <c r="Q33" s="64"/>
      <c r="R33" s="64"/>
      <c r="S33" s="64"/>
      <c r="T33" s="64"/>
      <c r="U33" s="64"/>
      <c r="V33" s="64"/>
      <c r="W33" s="73"/>
      <c r="X33" s="4"/>
      <c r="Y33" s="4"/>
    </row>
    <row r="34" spans="1:25">
      <c r="A34" s="71"/>
      <c r="B34" s="64"/>
      <c r="C34" s="64"/>
      <c r="D34" s="64"/>
      <c r="E34" s="64"/>
      <c r="F34" s="64"/>
      <c r="G34" s="64"/>
      <c r="H34" s="64"/>
      <c r="I34" s="64"/>
      <c r="J34" s="64"/>
      <c r="K34" s="64"/>
      <c r="L34" s="64"/>
      <c r="M34" s="64"/>
      <c r="N34" s="64"/>
      <c r="O34" s="64"/>
      <c r="P34" s="64"/>
      <c r="Q34" s="64"/>
      <c r="R34" s="64"/>
      <c r="S34" s="64"/>
      <c r="T34" s="64"/>
      <c r="U34" s="64"/>
      <c r="V34" s="64"/>
      <c r="W34" s="73"/>
      <c r="X34" s="4"/>
      <c r="Y34" s="4"/>
    </row>
    <row r="35" spans="1:25">
      <c r="A35" s="71"/>
      <c r="B35" s="64"/>
      <c r="C35" s="64"/>
      <c r="D35" s="64"/>
      <c r="E35" s="64"/>
      <c r="F35" s="64"/>
      <c r="G35" s="64"/>
      <c r="H35" s="64"/>
      <c r="I35" s="64"/>
      <c r="J35" s="64"/>
      <c r="K35" s="64"/>
      <c r="L35" s="64"/>
      <c r="M35" s="64"/>
      <c r="N35" s="64"/>
      <c r="O35" s="64"/>
      <c r="P35" s="64"/>
      <c r="Q35" s="64"/>
      <c r="R35" s="64"/>
      <c r="S35" s="64"/>
      <c r="T35" s="64"/>
      <c r="U35" s="64"/>
      <c r="V35" s="64"/>
      <c r="W35" s="73"/>
      <c r="X35" s="4"/>
      <c r="Y35" s="4"/>
    </row>
    <row r="36" spans="1:25">
      <c r="A36" s="79"/>
      <c r="B36" s="65"/>
      <c r="C36" s="65"/>
      <c r="D36" s="65"/>
      <c r="E36" s="65"/>
      <c r="F36" s="65"/>
      <c r="G36" s="65"/>
      <c r="H36" s="65"/>
      <c r="I36" s="65"/>
      <c r="J36" s="65"/>
      <c r="K36" s="65"/>
      <c r="L36" s="65"/>
      <c r="M36" s="65"/>
      <c r="N36" s="65"/>
      <c r="O36" s="65"/>
      <c r="P36" s="65"/>
      <c r="Q36" s="65"/>
      <c r="R36" s="65"/>
      <c r="S36" s="65"/>
      <c r="T36" s="65"/>
      <c r="U36" s="65"/>
      <c r="V36" s="65"/>
      <c r="W36" s="74"/>
      <c r="X36" s="4"/>
      <c r="Y36" s="4"/>
    </row>
    <row r="37" spans="1:25">
      <c r="A37" s="4"/>
      <c r="B37" s="4"/>
      <c r="C37" s="4"/>
      <c r="D37" s="4"/>
      <c r="E37" s="4"/>
      <c r="F37" s="4"/>
      <c r="G37" s="4"/>
      <c r="H37" s="4"/>
      <c r="I37" s="4"/>
      <c r="K37" s="4"/>
      <c r="L37" s="4"/>
      <c r="M37" s="4"/>
      <c r="N37" s="4"/>
      <c r="O37" s="4"/>
      <c r="P37" s="4"/>
      <c r="Q37" s="4"/>
      <c r="R37" s="4"/>
      <c r="S37" s="4"/>
      <c r="T37" s="4"/>
      <c r="U37" s="4"/>
      <c r="V37" s="4"/>
      <c r="W37" s="4"/>
      <c r="X37" s="4"/>
      <c r="Y37" s="4"/>
    </row>
    <row r="38" spans="1:25">
      <c r="A38" s="4"/>
      <c r="B38" s="4"/>
      <c r="C38" s="4"/>
      <c r="D38" s="4"/>
      <c r="E38" s="4"/>
      <c r="F38" s="4"/>
      <c r="G38" s="4"/>
      <c r="H38" s="4"/>
      <c r="I38" s="4"/>
      <c r="K38" s="4"/>
      <c r="L38" s="4"/>
      <c r="M38" s="4"/>
      <c r="N38" s="4"/>
      <c r="O38" s="4"/>
      <c r="P38" s="4"/>
      <c r="Q38" s="4"/>
      <c r="R38" s="4"/>
      <c r="S38" s="4"/>
      <c r="T38" s="4"/>
      <c r="U38" s="4"/>
      <c r="V38" s="4"/>
      <c r="W38" s="4"/>
      <c r="X38" s="4"/>
      <c r="Y38" s="4"/>
    </row>
    <row r="39" spans="1:25">
      <c r="A39" s="4"/>
      <c r="B39" s="4"/>
      <c r="C39" s="4"/>
      <c r="D39" s="4"/>
      <c r="E39" s="4"/>
      <c r="F39" s="4"/>
      <c r="G39" s="4"/>
      <c r="H39" s="4"/>
      <c r="I39" s="4"/>
      <c r="K39" s="4"/>
      <c r="L39" s="4"/>
      <c r="M39" s="4"/>
      <c r="N39" s="4"/>
      <c r="O39" s="4"/>
      <c r="P39" s="4"/>
      <c r="Q39" s="4"/>
      <c r="R39" s="4"/>
      <c r="S39" s="4"/>
      <c r="T39" s="4"/>
      <c r="U39" s="4"/>
      <c r="V39" s="4"/>
      <c r="W39" s="4"/>
      <c r="X39" s="4"/>
      <c r="Y39" s="4"/>
    </row>
    <row r="40" spans="1:25">
      <c r="A40" s="4"/>
      <c r="B40" s="4"/>
      <c r="C40" s="4"/>
      <c r="D40" s="4"/>
      <c r="E40" s="4"/>
      <c r="F40" s="4"/>
      <c r="G40" s="4"/>
      <c r="H40" s="4"/>
      <c r="I40" s="4"/>
      <c r="K40" s="4"/>
      <c r="L40" s="4"/>
      <c r="M40" s="4"/>
      <c r="N40" s="4"/>
      <c r="O40" s="4"/>
      <c r="P40" s="4"/>
      <c r="Q40" s="4"/>
      <c r="R40" s="4"/>
      <c r="S40" s="4"/>
      <c r="T40" s="4"/>
      <c r="U40" s="4"/>
      <c r="V40" s="4"/>
      <c r="W40" s="4"/>
      <c r="X40" s="4"/>
      <c r="Y40" s="4"/>
    </row>
    <row r="41" spans="1:25">
      <c r="A41" s="4"/>
      <c r="B41" s="4"/>
      <c r="C41" s="4"/>
      <c r="D41" s="4"/>
      <c r="E41" s="4"/>
      <c r="F41" s="4"/>
      <c r="G41" s="4"/>
      <c r="H41" s="4"/>
      <c r="I41" s="4"/>
      <c r="K41" s="4"/>
      <c r="L41" s="4"/>
      <c r="M41" s="4"/>
      <c r="N41" s="4"/>
      <c r="O41" s="4"/>
      <c r="P41" s="4"/>
      <c r="Q41" s="4"/>
      <c r="R41" s="4"/>
      <c r="S41" s="4"/>
      <c r="T41" s="4"/>
      <c r="U41" s="4"/>
      <c r="V41" s="4"/>
      <c r="W41" s="4"/>
      <c r="X41" s="4"/>
      <c r="Y41" s="4"/>
    </row>
    <row r="42" spans="1:25">
      <c r="A42" s="4"/>
      <c r="B42" s="4"/>
      <c r="C42" s="4"/>
      <c r="D42" s="4"/>
      <c r="E42" s="4"/>
      <c r="F42" s="4"/>
      <c r="G42" s="4"/>
      <c r="H42" s="4"/>
      <c r="I42" s="4"/>
      <c r="K42" s="4"/>
      <c r="L42" s="4"/>
      <c r="M42" s="4"/>
      <c r="N42" s="4"/>
      <c r="O42" s="4"/>
      <c r="P42" s="4"/>
      <c r="Q42" s="4"/>
      <c r="R42" s="4"/>
      <c r="S42" s="4"/>
      <c r="T42" s="4"/>
      <c r="U42" s="4"/>
      <c r="V42" s="4"/>
      <c r="W42" s="4"/>
      <c r="X42" s="4"/>
      <c r="Y42" s="4"/>
    </row>
    <row r="43" spans="1:25">
      <c r="A43" s="4"/>
      <c r="B43" s="4"/>
      <c r="C43" s="4"/>
      <c r="D43" s="4"/>
      <c r="E43" s="4"/>
      <c r="F43" s="4"/>
      <c r="G43" s="4"/>
      <c r="H43" s="4"/>
      <c r="I43" s="4"/>
      <c r="K43" s="4"/>
      <c r="L43" s="4"/>
      <c r="M43" s="4"/>
      <c r="N43" s="4"/>
      <c r="O43" s="4"/>
      <c r="P43" s="4"/>
      <c r="Q43" s="4"/>
      <c r="R43" s="4"/>
      <c r="S43" s="4"/>
      <c r="T43" s="4"/>
      <c r="U43" s="4"/>
      <c r="V43" s="4"/>
      <c r="W43" s="4"/>
      <c r="X43" s="4"/>
      <c r="Y43" s="4"/>
    </row>
    <row r="44" spans="1:25">
      <c r="A44" s="4"/>
      <c r="B44" s="4"/>
      <c r="C44" s="4"/>
      <c r="D44" s="4"/>
      <c r="E44" s="4"/>
      <c r="F44" s="4"/>
      <c r="G44" s="4"/>
      <c r="H44" s="4"/>
      <c r="I44" s="4"/>
      <c r="K44" s="4"/>
      <c r="L44" s="4"/>
      <c r="M44" s="4"/>
      <c r="N44" s="4"/>
      <c r="O44" s="4"/>
      <c r="P44" s="4"/>
      <c r="Q44" s="4"/>
      <c r="R44" s="4"/>
      <c r="S44" s="4"/>
      <c r="T44" s="4"/>
      <c r="U44" s="4"/>
      <c r="V44" s="4"/>
      <c r="W44" s="4"/>
      <c r="X44" s="4"/>
      <c r="Y44" s="4"/>
    </row>
  </sheetData>
  <mergeCells count="256">
    <mergeCell ref="O31:W31"/>
    <mergeCell ref="N24:N25"/>
    <mergeCell ref="E26:E27"/>
    <mergeCell ref="J26:J27"/>
    <mergeCell ref="K26:K27"/>
    <mergeCell ref="L26:L27"/>
    <mergeCell ref="M26:M27"/>
    <mergeCell ref="O32:W32"/>
    <mergeCell ref="L28:L29"/>
    <mergeCell ref="M28:M29"/>
    <mergeCell ref="N28:N29"/>
    <mergeCell ref="O28:O29"/>
    <mergeCell ref="P28:P29"/>
    <mergeCell ref="W28:W29"/>
    <mergeCell ref="Q28:Q29"/>
    <mergeCell ref="R28:R29"/>
    <mergeCell ref="S28:S29"/>
    <mergeCell ref="G24:G25"/>
    <mergeCell ref="T24:T25"/>
    <mergeCell ref="P24:P25"/>
    <mergeCell ref="Q24:Q25"/>
    <mergeCell ref="I26:I27"/>
    <mergeCell ref="O26:O27"/>
    <mergeCell ref="V28:V29"/>
    <mergeCell ref="F22:F23"/>
    <mergeCell ref="J20:J21"/>
    <mergeCell ref="K20:K21"/>
    <mergeCell ref="H22:H23"/>
    <mergeCell ref="I24:I25"/>
    <mergeCell ref="J22:J23"/>
    <mergeCell ref="K22:K23"/>
    <mergeCell ref="L22:L23"/>
    <mergeCell ref="O30:W30"/>
    <mergeCell ref="R20:R21"/>
    <mergeCell ref="S20:S21"/>
    <mergeCell ref="T20:T21"/>
    <mergeCell ref="U20:U21"/>
    <mergeCell ref="V20:V21"/>
    <mergeCell ref="W20:W21"/>
    <mergeCell ref="O22:O23"/>
    <mergeCell ref="P22:P23"/>
    <mergeCell ref="Q22:Q23"/>
    <mergeCell ref="R22:R23"/>
    <mergeCell ref="S22:S23"/>
    <mergeCell ref="T22:T23"/>
    <mergeCell ref="U22:U23"/>
    <mergeCell ref="V22:V23"/>
    <mergeCell ref="W22:W23"/>
    <mergeCell ref="M22:M23"/>
    <mergeCell ref="I22:I23"/>
    <mergeCell ref="M20:M21"/>
    <mergeCell ref="H20:H21"/>
    <mergeCell ref="L20:L21"/>
    <mergeCell ref="L24:L25"/>
    <mergeCell ref="M24:M25"/>
    <mergeCell ref="G20:G21"/>
    <mergeCell ref="G22:G23"/>
    <mergeCell ref="J24:J25"/>
    <mergeCell ref="K24:K25"/>
    <mergeCell ref="W10:W11"/>
    <mergeCell ref="U10:U11"/>
    <mergeCell ref="V10:V11"/>
    <mergeCell ref="E2:E3"/>
    <mergeCell ref="J2:K2"/>
    <mergeCell ref="O2:S2"/>
    <mergeCell ref="G6:G7"/>
    <mergeCell ref="K18:K19"/>
    <mergeCell ref="L18:L19"/>
    <mergeCell ref="F18:F19"/>
    <mergeCell ref="F16:F17"/>
    <mergeCell ref="I18:I19"/>
    <mergeCell ref="H16:H17"/>
    <mergeCell ref="O8:O9"/>
    <mergeCell ref="R8:R9"/>
    <mergeCell ref="S8:S9"/>
    <mergeCell ref="E6:E7"/>
    <mergeCell ref="K8:K9"/>
    <mergeCell ref="L8:L9"/>
    <mergeCell ref="F6:F7"/>
    <mergeCell ref="W8:W9"/>
    <mergeCell ref="V8:V9"/>
    <mergeCell ref="W12:W13"/>
    <mergeCell ref="P14:P15"/>
    <mergeCell ref="T1:W1"/>
    <mergeCell ref="M6:M7"/>
    <mergeCell ref="K6:K7"/>
    <mergeCell ref="O6:O7"/>
    <mergeCell ref="P6:P7"/>
    <mergeCell ref="U6:U7"/>
    <mergeCell ref="V6:V7"/>
    <mergeCell ref="T2:W2"/>
    <mergeCell ref="J3:K3"/>
    <mergeCell ref="Q6:Q7"/>
    <mergeCell ref="W6:W7"/>
    <mergeCell ref="J6:J7"/>
    <mergeCell ref="J1:K1"/>
    <mergeCell ref="S6:S7"/>
    <mergeCell ref="T6:T7"/>
    <mergeCell ref="O3:S3"/>
    <mergeCell ref="N6:N7"/>
    <mergeCell ref="T3:W3"/>
    <mergeCell ref="L6:L7"/>
    <mergeCell ref="S14:S15"/>
    <mergeCell ref="V14:V15"/>
    <mergeCell ref="W14:W15"/>
    <mergeCell ref="T14:T15"/>
    <mergeCell ref="P12:P13"/>
    <mergeCell ref="Q12:Q13"/>
    <mergeCell ref="R12:R13"/>
    <mergeCell ref="S12:S13"/>
    <mergeCell ref="T12:T13"/>
    <mergeCell ref="V12:V13"/>
    <mergeCell ref="U14:U15"/>
    <mergeCell ref="N20:N21"/>
    <mergeCell ref="T16:T17"/>
    <mergeCell ref="S18:S19"/>
    <mergeCell ref="W16:W17"/>
    <mergeCell ref="W18:W19"/>
    <mergeCell ref="S16:S17"/>
    <mergeCell ref="U16:U17"/>
    <mergeCell ref="P16:P17"/>
    <mergeCell ref="W26:W27"/>
    <mergeCell ref="U24:U25"/>
    <mergeCell ref="U26:U27"/>
    <mergeCell ref="V26:V27"/>
    <mergeCell ref="V24:V25"/>
    <mergeCell ref="N22:N23"/>
    <mergeCell ref="W24:W25"/>
    <mergeCell ref="O24:O25"/>
    <mergeCell ref="S24:S25"/>
    <mergeCell ref="R24:R25"/>
    <mergeCell ref="S26:S27"/>
    <mergeCell ref="T26:T27"/>
    <mergeCell ref="N26:N27"/>
    <mergeCell ref="O20:O21"/>
    <mergeCell ref="P20:P21"/>
    <mergeCell ref="Q20:Q21"/>
    <mergeCell ref="V18:V19"/>
    <mergeCell ref="V16:V17"/>
    <mergeCell ref="N16:N17"/>
    <mergeCell ref="U18:U19"/>
    <mergeCell ref="T18:T19"/>
    <mergeCell ref="O16:O17"/>
    <mergeCell ref="N18:N19"/>
    <mergeCell ref="U12:U13"/>
    <mergeCell ref="H8:H9"/>
    <mergeCell ref="M8:M9"/>
    <mergeCell ref="N8:N9"/>
    <mergeCell ref="I8:I9"/>
    <mergeCell ref="U8:U9"/>
    <mergeCell ref="M16:M17"/>
    <mergeCell ref="I16:I17"/>
    <mergeCell ref="M18:M19"/>
    <mergeCell ref="H18:H19"/>
    <mergeCell ref="N14:N15"/>
    <mergeCell ref="H14:H15"/>
    <mergeCell ref="J12:J13"/>
    <mergeCell ref="H10:H11"/>
    <mergeCell ref="J10:J11"/>
    <mergeCell ref="K10:K11"/>
    <mergeCell ref="L10:L11"/>
    <mergeCell ref="A27:A29"/>
    <mergeCell ref="B27:B29"/>
    <mergeCell ref="G28:G29"/>
    <mergeCell ref="I28:I29"/>
    <mergeCell ref="E28:E29"/>
    <mergeCell ref="H28:H29"/>
    <mergeCell ref="F28:F29"/>
    <mergeCell ref="G26:G27"/>
    <mergeCell ref="B14:B17"/>
    <mergeCell ref="A14:A17"/>
    <mergeCell ref="A20:A23"/>
    <mergeCell ref="B20:B23"/>
    <mergeCell ref="E16:E17"/>
    <mergeCell ref="H24:H25"/>
    <mergeCell ref="F24:F25"/>
    <mergeCell ref="H26:H27"/>
    <mergeCell ref="G16:G17"/>
    <mergeCell ref="F14:F15"/>
    <mergeCell ref="F26:F27"/>
    <mergeCell ref="E18:E19"/>
    <mergeCell ref="I20:I21"/>
    <mergeCell ref="E20:E21"/>
    <mergeCell ref="F20:F21"/>
    <mergeCell ref="G18:G19"/>
    <mergeCell ref="U28:U29"/>
    <mergeCell ref="T28:T29"/>
    <mergeCell ref="J28:J29"/>
    <mergeCell ref="K28:K29"/>
    <mergeCell ref="P26:P27"/>
    <mergeCell ref="Q26:Q27"/>
    <mergeCell ref="R26:R27"/>
    <mergeCell ref="D1:D2"/>
    <mergeCell ref="E24:E25"/>
    <mergeCell ref="E22:E23"/>
    <mergeCell ref="T8:T9"/>
    <mergeCell ref="S10:S11"/>
    <mergeCell ref="T10:T11"/>
    <mergeCell ref="Q8:Q9"/>
    <mergeCell ref="N12:N13"/>
    <mergeCell ref="M12:M13"/>
    <mergeCell ref="J14:J15"/>
    <mergeCell ref="K14:K15"/>
    <mergeCell ref="O1:S1"/>
    <mergeCell ref="R6:R7"/>
    <mergeCell ref="J8:J9"/>
    <mergeCell ref="P8:P9"/>
    <mergeCell ref="M10:M11"/>
    <mergeCell ref="O18:O19"/>
    <mergeCell ref="A1:B1"/>
    <mergeCell ref="E8:E9"/>
    <mergeCell ref="E10:E11"/>
    <mergeCell ref="E14:E15"/>
    <mergeCell ref="A8:A11"/>
    <mergeCell ref="B8:B11"/>
    <mergeCell ref="N10:N11"/>
    <mergeCell ref="O10:O11"/>
    <mergeCell ref="O14:O15"/>
    <mergeCell ref="F8:F9"/>
    <mergeCell ref="G8:G9"/>
    <mergeCell ref="G12:G13"/>
    <mergeCell ref="F1:G1"/>
    <mergeCell ref="H1:I1"/>
    <mergeCell ref="H2:I2"/>
    <mergeCell ref="H6:H7"/>
    <mergeCell ref="E12:E13"/>
    <mergeCell ref="F10:F11"/>
    <mergeCell ref="H12:H13"/>
    <mergeCell ref="F12:F13"/>
    <mergeCell ref="L12:L13"/>
    <mergeCell ref="G10:G11"/>
    <mergeCell ref="I10:I11"/>
    <mergeCell ref="F2:G2"/>
    <mergeCell ref="P18:P19"/>
    <mergeCell ref="Q18:Q19"/>
    <mergeCell ref="R18:R19"/>
    <mergeCell ref="K12:K13"/>
    <mergeCell ref="Q16:Q17"/>
    <mergeCell ref="R16:R17"/>
    <mergeCell ref="M14:M15"/>
    <mergeCell ref="A2:B2"/>
    <mergeCell ref="P10:P11"/>
    <mergeCell ref="Q10:Q11"/>
    <mergeCell ref="R10:R11"/>
    <mergeCell ref="O12:O13"/>
    <mergeCell ref="I6:I7"/>
    <mergeCell ref="J18:J19"/>
    <mergeCell ref="L14:L15"/>
    <mergeCell ref="Q14:Q15"/>
    <mergeCell ref="R14:R15"/>
    <mergeCell ref="I12:I13"/>
    <mergeCell ref="G14:G15"/>
    <mergeCell ref="I14:I15"/>
    <mergeCell ref="L16:L17"/>
    <mergeCell ref="J16:J17"/>
    <mergeCell ref="K16:K17"/>
  </mergeCells>
  <phoneticPr fontId="2" type="noConversion"/>
  <conditionalFormatting sqref="O6:O7 O24:O25">
    <cfRule type="expression" dxfId="287" priority="36">
      <formula>N6&lt;30%</formula>
    </cfRule>
  </conditionalFormatting>
  <conditionalFormatting sqref="O6:P7 O24:P25">
    <cfRule type="expression" dxfId="286" priority="35">
      <formula>AND($N6&gt;=30%,N6&lt;70%)</formula>
    </cfRule>
  </conditionalFormatting>
  <conditionalFormatting sqref="O6:T7 O24:T25">
    <cfRule type="expression" dxfId="285" priority="34">
      <formula>$N6&gt;=70%</formula>
    </cfRule>
  </conditionalFormatting>
  <conditionalFormatting sqref="Q6:Q7 Q24:Q25">
    <cfRule type="expression" dxfId="284" priority="33">
      <formula>AND($N6&gt;=40%,$N6&lt;70%)</formula>
    </cfRule>
  </conditionalFormatting>
  <conditionalFormatting sqref="R6:R7 R24:R25">
    <cfRule type="expression" dxfId="283" priority="32">
      <formula>AND($N6&gt;=50%,$N6&lt;70%)</formula>
    </cfRule>
  </conditionalFormatting>
  <conditionalFormatting sqref="S6:S7 S24:S25">
    <cfRule type="expression" dxfId="282" priority="31">
      <formula>AND($N6&gt;=60%,$N6&lt;70%)</formula>
    </cfRule>
  </conditionalFormatting>
  <conditionalFormatting sqref="U6:U7 U24:U25">
    <cfRule type="expression" dxfId="281" priority="30">
      <formula>$N6&gt;=80%</formula>
    </cfRule>
  </conditionalFormatting>
  <conditionalFormatting sqref="V6:V7 V24:V25">
    <cfRule type="expression" dxfId="280" priority="29">
      <formula>$N6&gt;=90%</formula>
    </cfRule>
  </conditionalFormatting>
  <conditionalFormatting sqref="W6:W7 W24:W25">
    <cfRule type="expression" dxfId="279" priority="28">
      <formula>$N6&gt;=100%</formula>
    </cfRule>
  </conditionalFormatting>
  <conditionalFormatting sqref="O8:O19 O26:O29">
    <cfRule type="expression" dxfId="278" priority="27">
      <formula>N8&lt;30%</formula>
    </cfRule>
  </conditionalFormatting>
  <conditionalFormatting sqref="O8:P19 O26:P29">
    <cfRule type="expression" dxfId="277" priority="26">
      <formula>AND($N8&gt;=30%,N8&lt;70%)</formula>
    </cfRule>
  </conditionalFormatting>
  <conditionalFormatting sqref="O8:T19 O26:T29">
    <cfRule type="expression" dxfId="276" priority="25">
      <formula>$N8&gt;=70%</formula>
    </cfRule>
  </conditionalFormatting>
  <conditionalFormatting sqref="Q8:Q19 Q26:Q29">
    <cfRule type="expression" dxfId="275" priority="24">
      <formula>AND($N8&gt;=40%,$N8&lt;70%)</formula>
    </cfRule>
  </conditionalFormatting>
  <conditionalFormatting sqref="R8:R19 R26:R29">
    <cfRule type="expression" dxfId="274" priority="23">
      <formula>AND($N8&gt;=50%,$N8&lt;70%)</formula>
    </cfRule>
  </conditionalFormatting>
  <conditionalFormatting sqref="S8:S19 S26:S29">
    <cfRule type="expression" dxfId="273" priority="22">
      <formula>AND($N8&gt;=60%,$N8&lt;70%)</formula>
    </cfRule>
  </conditionalFormatting>
  <conditionalFormatting sqref="U8:U19 U26:U29">
    <cfRule type="expression" dxfId="272" priority="21">
      <formula>$N8&gt;=80%</formula>
    </cfRule>
  </conditionalFormatting>
  <conditionalFormatting sqref="V8:V19 V26:V29">
    <cfRule type="expression" dxfId="271" priority="20">
      <formula>$N8&gt;=90%</formula>
    </cfRule>
  </conditionalFormatting>
  <conditionalFormatting sqref="W8:W19 W26:W29">
    <cfRule type="expression" dxfId="270" priority="19">
      <formula>$N8&gt;=100%</formula>
    </cfRule>
  </conditionalFormatting>
  <conditionalFormatting sqref="O20:O21">
    <cfRule type="expression" dxfId="269" priority="18">
      <formula>N20&lt;30%</formula>
    </cfRule>
  </conditionalFormatting>
  <conditionalFormatting sqref="O20:P21">
    <cfRule type="expression" dxfId="268" priority="17">
      <formula>AND($N20&gt;=30%,N20&lt;70%)</formula>
    </cfRule>
  </conditionalFormatting>
  <conditionalFormatting sqref="O20:T21">
    <cfRule type="expression" dxfId="267" priority="16">
      <formula>$N20&gt;=70%</formula>
    </cfRule>
  </conditionalFormatting>
  <conditionalFormatting sqref="Q20:Q21">
    <cfRule type="expression" dxfId="266" priority="15">
      <formula>AND($N20&gt;=40%,$N20&lt;70%)</formula>
    </cfRule>
  </conditionalFormatting>
  <conditionalFormatting sqref="R20:R21">
    <cfRule type="expression" dxfId="265" priority="14">
      <formula>AND($N20&gt;=50%,$N20&lt;70%)</formula>
    </cfRule>
  </conditionalFormatting>
  <conditionalFormatting sqref="S20:S21">
    <cfRule type="expression" dxfId="264" priority="13">
      <formula>AND($N20&gt;=60%,$N20&lt;70%)</formula>
    </cfRule>
  </conditionalFormatting>
  <conditionalFormatting sqref="U20:U21">
    <cfRule type="expression" dxfId="263" priority="12">
      <formula>$N20&gt;=80%</formula>
    </cfRule>
  </conditionalFormatting>
  <conditionalFormatting sqref="V20:V21">
    <cfRule type="expression" dxfId="262" priority="11">
      <formula>$N20&gt;=90%</formula>
    </cfRule>
  </conditionalFormatting>
  <conditionalFormatting sqref="W20:W21">
    <cfRule type="expression" dxfId="261" priority="10">
      <formula>$N20&gt;=100%</formula>
    </cfRule>
  </conditionalFormatting>
  <conditionalFormatting sqref="O22:O23">
    <cfRule type="expression" dxfId="260" priority="9">
      <formula>N22&lt;30%</formula>
    </cfRule>
  </conditionalFormatting>
  <conditionalFormatting sqref="O22:P23">
    <cfRule type="expression" dxfId="259" priority="8">
      <formula>AND($N22&gt;=30%,N22&lt;70%)</formula>
    </cfRule>
  </conditionalFormatting>
  <conditionalFormatting sqref="O22:T23">
    <cfRule type="expression" dxfId="258" priority="7">
      <formula>$N22&gt;=70%</formula>
    </cfRule>
  </conditionalFormatting>
  <conditionalFormatting sqref="Q22:Q23">
    <cfRule type="expression" dxfId="257" priority="6">
      <formula>AND($N22&gt;=40%,$N22&lt;70%)</formula>
    </cfRule>
  </conditionalFormatting>
  <conditionalFormatting sqref="R22:R23">
    <cfRule type="expression" dxfId="256" priority="5">
      <formula>AND($N22&gt;=50%,$N22&lt;70%)</formula>
    </cfRule>
  </conditionalFormatting>
  <conditionalFormatting sqref="S22:S23">
    <cfRule type="expression" dxfId="255" priority="4">
      <formula>AND($N22&gt;=60%,$N22&lt;70%)</formula>
    </cfRule>
  </conditionalFormatting>
  <conditionalFormatting sqref="U22:U23">
    <cfRule type="expression" dxfId="254" priority="3">
      <formula>$N22&gt;=80%</formula>
    </cfRule>
  </conditionalFormatting>
  <conditionalFormatting sqref="V22:V23">
    <cfRule type="expression" dxfId="253" priority="2">
      <formula>$N22&gt;=90%</formula>
    </cfRule>
  </conditionalFormatting>
  <conditionalFormatting sqref="W22:W23">
    <cfRule type="expression" dxfId="252" priority="1">
      <formula>$N22&gt;=100%</formula>
    </cfRule>
  </conditionalFormatting>
  <printOptions horizontalCentered="1"/>
  <pageMargins left="0" right="0" top="0.25" bottom="0.61" header="0.24" footer="0.24"/>
  <pageSetup scale="65" orientation="landscape" r:id="rId1"/>
  <headerFooter alignWithMargins="0">
    <oddFooter xml:space="preserve">&amp;L&amp;"Arial,Bold"&amp;A&amp;R&amp;8Page &amp;P of &amp;N
Printed: &amp;D-&amp;T&amp;10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Y44"/>
  <sheetViews>
    <sheetView view="pageBreakPreview" zoomScaleNormal="44" zoomScaleSheetLayoutView="100" workbookViewId="0">
      <selection activeCell="B4" sqref="B4"/>
    </sheetView>
  </sheetViews>
  <sheetFormatPr defaultRowHeight="12.75"/>
  <cols>
    <col min="1" max="1" width="45.85546875" customWidth="1"/>
    <col min="2" max="2" width="35.5703125" customWidth="1"/>
    <col min="3" max="4" width="13.42578125" customWidth="1"/>
    <col min="6" max="7" width="5.140625" customWidth="1"/>
    <col min="8" max="9" width="4.85546875" customWidth="1"/>
    <col min="10" max="10" width="4.85546875" style="62" customWidth="1"/>
    <col min="11" max="11" width="4.42578125" customWidth="1"/>
    <col min="12" max="12" width="11.140625" customWidth="1"/>
    <col min="15" max="15" width="4.42578125" customWidth="1"/>
    <col min="16" max="16" width="3.42578125" customWidth="1"/>
    <col min="17" max="17" width="3" customWidth="1"/>
    <col min="18" max="18" width="3.140625" customWidth="1"/>
    <col min="19" max="19" width="3.28515625" customWidth="1"/>
    <col min="20" max="20" width="3.5703125" customWidth="1"/>
    <col min="21" max="21" width="2.85546875" customWidth="1"/>
    <col min="22" max="22" width="3.28515625" customWidth="1"/>
    <col min="23" max="23" width="4.42578125" customWidth="1"/>
  </cols>
  <sheetData>
    <row r="1" spans="1:25" ht="25.5" customHeight="1">
      <c r="A1" s="1029" t="s">
        <v>329</v>
      </c>
      <c r="B1" s="871"/>
      <c r="D1" s="1038" t="s">
        <v>1244</v>
      </c>
      <c r="E1" s="301"/>
      <c r="F1" s="1104" t="s">
        <v>357</v>
      </c>
      <c r="G1" s="1105"/>
      <c r="H1" s="1104" t="s">
        <v>360</v>
      </c>
      <c r="I1" s="1105"/>
      <c r="J1" s="1004" t="s">
        <v>295</v>
      </c>
      <c r="K1" s="1008"/>
      <c r="L1" s="54" t="s">
        <v>288</v>
      </c>
      <c r="M1" s="78"/>
      <c r="N1" s="53"/>
      <c r="O1" s="1004" t="s">
        <v>300</v>
      </c>
      <c r="P1" s="1004"/>
      <c r="Q1" s="1004"/>
      <c r="R1" s="1004"/>
      <c r="S1" s="1004"/>
      <c r="T1" s="1004" t="s">
        <v>301</v>
      </c>
      <c r="U1" s="1004"/>
      <c r="V1" s="1004"/>
      <c r="W1" s="1008"/>
    </row>
    <row r="2" spans="1:25" ht="40.15" customHeight="1">
      <c r="A2" s="1029" t="s">
        <v>718</v>
      </c>
      <c r="B2" s="871"/>
      <c r="C2" s="202"/>
      <c r="D2" s="1039"/>
      <c r="E2" s="1074"/>
      <c r="F2" s="1034" t="s">
        <v>358</v>
      </c>
      <c r="G2" s="1035"/>
      <c r="H2" s="1036" t="s">
        <v>359</v>
      </c>
      <c r="I2" s="1037"/>
      <c r="J2" s="1029" t="s">
        <v>721</v>
      </c>
      <c r="K2" s="1043"/>
      <c r="L2" s="56" t="s">
        <v>292</v>
      </c>
      <c r="M2" s="61"/>
      <c r="N2" s="56" t="s">
        <v>297</v>
      </c>
      <c r="O2" s="871" t="s">
        <v>299</v>
      </c>
      <c r="P2" s="871"/>
      <c r="Q2" s="871"/>
      <c r="R2" s="871"/>
      <c r="S2" s="871"/>
      <c r="T2" s="871" t="s">
        <v>302</v>
      </c>
      <c r="U2" s="871"/>
      <c r="V2" s="871"/>
      <c r="W2" s="1043"/>
    </row>
    <row r="3" spans="1:25" ht="30" customHeight="1">
      <c r="A3" s="742" t="s">
        <v>690</v>
      </c>
      <c r="B3" s="741" t="str">
        <f>CONCATENATE('Supplier Information'!B5)</f>
        <v xml:space="preserve"> </v>
      </c>
      <c r="C3" s="423" t="s">
        <v>973</v>
      </c>
      <c r="D3" s="423" t="s">
        <v>974</v>
      </c>
      <c r="E3" s="1075"/>
      <c r="F3" s="232"/>
      <c r="G3" s="233"/>
      <c r="H3" s="234"/>
      <c r="I3" s="205"/>
      <c r="J3" s="1142"/>
      <c r="K3" s="1143"/>
      <c r="L3" s="56" t="s">
        <v>296</v>
      </c>
      <c r="M3" s="57" t="s">
        <v>294</v>
      </c>
      <c r="N3" s="56" t="s">
        <v>298</v>
      </c>
      <c r="O3" s="1029" t="s">
        <v>726</v>
      </c>
      <c r="P3" s="871"/>
      <c r="Q3" s="871"/>
      <c r="R3" s="871"/>
      <c r="S3" s="871"/>
      <c r="T3" s="1029" t="s">
        <v>727</v>
      </c>
      <c r="U3" s="871"/>
      <c r="V3" s="871"/>
      <c r="W3" s="1043"/>
    </row>
    <row r="4" spans="1:25" ht="44.25" customHeight="1">
      <c r="A4" s="495" t="s">
        <v>719</v>
      </c>
      <c r="B4" s="495" t="s">
        <v>143</v>
      </c>
      <c r="C4" s="495" t="s">
        <v>720</v>
      </c>
      <c r="D4" s="495" t="s">
        <v>720</v>
      </c>
      <c r="E4" s="165"/>
      <c r="F4" s="360" t="s">
        <v>518</v>
      </c>
      <c r="G4" s="197" t="s">
        <v>519</v>
      </c>
      <c r="H4" s="360" t="s">
        <v>518</v>
      </c>
      <c r="I4" s="197" t="s">
        <v>519</v>
      </c>
      <c r="J4" s="167" t="s">
        <v>722</v>
      </c>
      <c r="K4" s="360" t="s">
        <v>723</v>
      </c>
      <c r="L4" s="161" t="s">
        <v>834</v>
      </c>
      <c r="M4" s="197" t="s">
        <v>756</v>
      </c>
      <c r="N4" s="161" t="s">
        <v>725</v>
      </c>
      <c r="O4" s="120">
        <v>0</v>
      </c>
      <c r="P4" s="362">
        <v>0.3</v>
      </c>
      <c r="Q4" s="271">
        <v>0.4</v>
      </c>
      <c r="R4" s="271">
        <v>0.5</v>
      </c>
      <c r="S4" s="271">
        <v>0.6</v>
      </c>
      <c r="T4" s="363">
        <v>0.7</v>
      </c>
      <c r="U4" s="363">
        <v>0.8</v>
      </c>
      <c r="V4" s="363">
        <v>0.9</v>
      </c>
      <c r="W4" s="364">
        <v>1</v>
      </c>
      <c r="Y4" s="4"/>
    </row>
    <row r="5" spans="1:25" ht="25.5">
      <c r="A5" s="496" t="s">
        <v>763</v>
      </c>
      <c r="B5" s="394"/>
      <c r="C5" s="394"/>
      <c r="D5" s="394"/>
      <c r="E5" s="80"/>
      <c r="F5" s="66"/>
      <c r="G5" s="66"/>
      <c r="H5" s="66"/>
      <c r="I5" s="66"/>
      <c r="J5" s="66"/>
      <c r="K5" s="60"/>
      <c r="L5" s="66"/>
      <c r="M5" s="60"/>
      <c r="N5" s="66"/>
      <c r="O5" s="66"/>
      <c r="P5" s="66"/>
      <c r="Q5" s="66"/>
      <c r="R5" s="66"/>
      <c r="S5" s="66"/>
      <c r="T5" s="66"/>
      <c r="U5" s="66"/>
      <c r="V5" s="66"/>
      <c r="W5" s="60"/>
      <c r="X5" s="4"/>
      <c r="Y5" s="4"/>
    </row>
    <row r="6" spans="1:25">
      <c r="A6" s="460" t="s">
        <v>80</v>
      </c>
      <c r="B6" s="441" t="s">
        <v>97</v>
      </c>
      <c r="C6" s="443" t="s">
        <v>404</v>
      </c>
      <c r="D6" s="443" t="s">
        <v>1022</v>
      </c>
      <c r="E6" s="1109" t="s">
        <v>966</v>
      </c>
      <c r="F6" s="1028"/>
      <c r="G6" s="1028"/>
      <c r="H6" s="1028"/>
      <c r="I6" s="1028"/>
      <c r="J6" s="1028"/>
      <c r="K6" s="1086"/>
      <c r="L6" s="1028">
        <v>40</v>
      </c>
      <c r="M6" s="1086">
        <f>'Supplier Self-Audit Fill-in'!H217</f>
        <v>0</v>
      </c>
      <c r="N6" s="1067">
        <f>M6/L6</f>
        <v>0</v>
      </c>
      <c r="O6" s="1004"/>
      <c r="P6" s="1004"/>
      <c r="Q6" s="1004"/>
      <c r="R6" s="1004"/>
      <c r="S6" s="1004"/>
      <c r="T6" s="1004"/>
      <c r="U6" s="1004"/>
      <c r="V6" s="1004"/>
      <c r="W6" s="1008"/>
      <c r="X6" s="4"/>
      <c r="Y6" s="4"/>
    </row>
    <row r="7" spans="1:25" ht="14.25" customHeight="1">
      <c r="A7" s="441" t="s">
        <v>81</v>
      </c>
      <c r="B7" s="459" t="s">
        <v>619</v>
      </c>
      <c r="C7" s="516"/>
      <c r="D7" s="516"/>
      <c r="E7" s="1110"/>
      <c r="F7" s="1028"/>
      <c r="G7" s="1028"/>
      <c r="H7" s="1028"/>
      <c r="I7" s="1028"/>
      <c r="J7" s="1028"/>
      <c r="K7" s="1086"/>
      <c r="L7" s="1028"/>
      <c r="M7" s="1086"/>
      <c r="N7" s="1067"/>
      <c r="O7" s="1005"/>
      <c r="P7" s="1005"/>
      <c r="Q7" s="1005"/>
      <c r="R7" s="1005"/>
      <c r="S7" s="1005"/>
      <c r="T7" s="1005"/>
      <c r="U7" s="1005"/>
      <c r="V7" s="1005"/>
      <c r="W7" s="1009"/>
      <c r="X7" s="4"/>
      <c r="Y7" s="4"/>
    </row>
    <row r="8" spans="1:25">
      <c r="A8" s="441" t="s">
        <v>82</v>
      </c>
      <c r="B8" s="441"/>
      <c r="C8" s="441"/>
      <c r="D8" s="441"/>
      <c r="E8" s="1074" t="s">
        <v>364</v>
      </c>
      <c r="F8" s="1058"/>
      <c r="G8" s="1058"/>
      <c r="H8" s="1058"/>
      <c r="I8" s="1058"/>
      <c r="J8" s="1058"/>
      <c r="K8" s="1081"/>
      <c r="L8" s="1058">
        <v>40</v>
      </c>
      <c r="M8" s="1081"/>
      <c r="N8" s="1078">
        <f>M8/L8</f>
        <v>0</v>
      </c>
      <c r="O8" s="1004"/>
      <c r="P8" s="1004"/>
      <c r="Q8" s="1004"/>
      <c r="R8" s="1004"/>
      <c r="S8" s="1004"/>
      <c r="T8" s="1004"/>
      <c r="U8" s="1004"/>
      <c r="V8" s="1004"/>
      <c r="W8" s="1008"/>
      <c r="X8" s="4"/>
      <c r="Y8" s="4"/>
    </row>
    <row r="9" spans="1:25" ht="37.5" customHeight="1">
      <c r="A9" s="901" t="s">
        <v>83</v>
      </c>
      <c r="B9" s="1048" t="s">
        <v>618</v>
      </c>
      <c r="C9" s="441"/>
      <c r="D9" s="441"/>
      <c r="E9" s="1075"/>
      <c r="F9" s="1058"/>
      <c r="G9" s="1058"/>
      <c r="H9" s="1058"/>
      <c r="I9" s="1058"/>
      <c r="J9" s="1058"/>
      <c r="K9" s="1081"/>
      <c r="L9" s="1058"/>
      <c r="M9" s="1081"/>
      <c r="N9" s="1078"/>
      <c r="O9" s="1005"/>
      <c r="P9" s="1005"/>
      <c r="Q9" s="1005"/>
      <c r="R9" s="1005"/>
      <c r="S9" s="1005"/>
      <c r="T9" s="1005"/>
      <c r="U9" s="1005"/>
      <c r="V9" s="1005"/>
      <c r="W9" s="1009"/>
      <c r="X9" s="4"/>
      <c r="Y9" s="4"/>
    </row>
    <row r="10" spans="1:25" ht="39" customHeight="1">
      <c r="A10" s="1040"/>
      <c r="B10" s="1106"/>
      <c r="C10" s="439"/>
      <c r="D10" s="439"/>
      <c r="E10" s="165" t="s">
        <v>142</v>
      </c>
      <c r="F10" s="263"/>
      <c r="G10" s="263"/>
      <c r="H10" s="263"/>
      <c r="I10" s="263"/>
      <c r="J10" s="263"/>
      <c r="K10" s="264"/>
      <c r="L10" s="793">
        <v>40</v>
      </c>
      <c r="M10" s="794"/>
      <c r="N10" s="295">
        <f>M10/L10</f>
        <v>0</v>
      </c>
      <c r="O10" s="813"/>
      <c r="P10" s="813"/>
      <c r="Q10" s="813"/>
      <c r="R10" s="813"/>
      <c r="S10" s="813"/>
      <c r="T10" s="813"/>
      <c r="U10" s="813"/>
      <c r="V10" s="813"/>
      <c r="W10" s="815"/>
      <c r="X10" s="4"/>
      <c r="Y10" s="4"/>
    </row>
    <row r="11" spans="1:25" ht="15" customHeight="1">
      <c r="A11" s="460" t="s">
        <v>84</v>
      </c>
      <c r="B11" s="456" t="s">
        <v>621</v>
      </c>
      <c r="C11" s="464">
        <v>8.3000000000000007</v>
      </c>
      <c r="D11" s="488" t="s">
        <v>991</v>
      </c>
      <c r="E11" s="1109" t="s">
        <v>966</v>
      </c>
      <c r="F11" s="1063"/>
      <c r="G11" s="1063"/>
      <c r="H11" s="1063"/>
      <c r="I11" s="1063"/>
      <c r="J11" s="1028"/>
      <c r="K11" s="1088"/>
      <c r="L11" s="1063">
        <v>20</v>
      </c>
      <c r="M11" s="1086">
        <f>'Supplier Self-Audit Fill-in'!H222</f>
        <v>0</v>
      </c>
      <c r="N11" s="1066">
        <f>M11/L11</f>
        <v>0</v>
      </c>
      <c r="O11" s="1004"/>
      <c r="P11" s="1004"/>
      <c r="Q11" s="1004"/>
      <c r="R11" s="1004"/>
      <c r="S11" s="1004"/>
      <c r="T11" s="1004"/>
      <c r="U11" s="1004"/>
      <c r="V11" s="1004"/>
      <c r="W11" s="1008"/>
      <c r="X11" s="4"/>
      <c r="Y11" s="4"/>
    </row>
    <row r="12" spans="1:25">
      <c r="A12" s="445" t="s">
        <v>85</v>
      </c>
      <c r="B12" s="445"/>
      <c r="C12" s="520"/>
      <c r="D12" s="520"/>
      <c r="E12" s="1110"/>
      <c r="F12" s="1028"/>
      <c r="G12" s="1028"/>
      <c r="H12" s="1028"/>
      <c r="I12" s="1028"/>
      <c r="J12" s="1028"/>
      <c r="K12" s="1086"/>
      <c r="L12" s="1028"/>
      <c r="M12" s="1086"/>
      <c r="N12" s="1067"/>
      <c r="O12" s="1005"/>
      <c r="P12" s="1005"/>
      <c r="Q12" s="1005"/>
      <c r="R12" s="1005"/>
      <c r="S12" s="1005"/>
      <c r="T12" s="1005"/>
      <c r="U12" s="1005"/>
      <c r="V12" s="1005"/>
      <c r="W12" s="1009"/>
      <c r="X12" s="4"/>
      <c r="Y12" s="4"/>
    </row>
    <row r="13" spans="1:25" ht="48" customHeight="1">
      <c r="A13" s="1049" t="s">
        <v>86</v>
      </c>
      <c r="B13" s="1150" t="s">
        <v>620</v>
      </c>
      <c r="C13" s="492"/>
      <c r="D13" s="492"/>
      <c r="E13" s="435" t="s">
        <v>364</v>
      </c>
      <c r="F13" s="293"/>
      <c r="G13" s="293"/>
      <c r="H13" s="293"/>
      <c r="I13" s="293"/>
      <c r="J13" s="293"/>
      <c r="K13" s="298"/>
      <c r="L13" s="792">
        <v>20</v>
      </c>
      <c r="M13" s="795"/>
      <c r="N13" s="346">
        <f>M13/L13</f>
        <v>0</v>
      </c>
      <c r="O13" s="814"/>
      <c r="P13" s="814"/>
      <c r="Q13" s="814"/>
      <c r="R13" s="814"/>
      <c r="S13" s="814"/>
      <c r="T13" s="814"/>
      <c r="U13" s="814"/>
      <c r="V13" s="814"/>
      <c r="W13" s="816"/>
      <c r="X13" s="4"/>
      <c r="Y13" s="4"/>
    </row>
    <row r="14" spans="1:25" ht="35.25" customHeight="1">
      <c r="A14" s="1050"/>
      <c r="B14" s="1151"/>
      <c r="C14" s="439"/>
      <c r="D14" s="439"/>
      <c r="E14" s="165" t="s">
        <v>142</v>
      </c>
      <c r="F14" s="263"/>
      <c r="G14" s="263"/>
      <c r="H14" s="263"/>
      <c r="I14" s="263"/>
      <c r="J14" s="263"/>
      <c r="K14" s="264"/>
      <c r="L14" s="793">
        <v>20</v>
      </c>
      <c r="M14" s="794"/>
      <c r="N14" s="295">
        <f>M14/L14</f>
        <v>0</v>
      </c>
      <c r="O14" s="813"/>
      <c r="P14" s="813"/>
      <c r="Q14" s="813"/>
      <c r="R14" s="813"/>
      <c r="S14" s="813"/>
      <c r="T14" s="813"/>
      <c r="U14" s="813"/>
      <c r="V14" s="813"/>
      <c r="W14" s="815"/>
      <c r="X14" s="4"/>
      <c r="Y14" s="4"/>
    </row>
    <row r="15" spans="1:25" ht="13.15" customHeight="1">
      <c r="A15" s="441" t="s">
        <v>87</v>
      </c>
      <c r="B15" s="445" t="s">
        <v>98</v>
      </c>
      <c r="C15" s="464">
        <v>8.3000000000000007</v>
      </c>
      <c r="D15" s="444" t="s">
        <v>1022</v>
      </c>
      <c r="E15" s="1109" t="s">
        <v>966</v>
      </c>
      <c r="F15" s="1063"/>
      <c r="G15" s="1063"/>
      <c r="H15" s="1063"/>
      <c r="I15" s="1063"/>
      <c r="J15" s="1028"/>
      <c r="K15" s="1088"/>
      <c r="L15" s="1063">
        <v>20</v>
      </c>
      <c r="M15" s="1086">
        <f>'Supplier Self-Audit Fill-in'!H226</f>
        <v>0</v>
      </c>
      <c r="N15" s="1066">
        <f>M15/L15</f>
        <v>0</v>
      </c>
      <c r="O15" s="1004"/>
      <c r="P15" s="1004"/>
      <c r="Q15" s="1004"/>
      <c r="R15" s="1004"/>
      <c r="S15" s="1004"/>
      <c r="T15" s="1004"/>
      <c r="U15" s="1004"/>
      <c r="V15" s="1004"/>
      <c r="W15" s="1008"/>
      <c r="X15" s="4"/>
      <c r="Y15" s="4"/>
    </row>
    <row r="16" spans="1:25" ht="13.5" customHeight="1">
      <c r="A16" s="441" t="s">
        <v>88</v>
      </c>
      <c r="B16" s="456" t="s">
        <v>623</v>
      </c>
      <c r="C16" s="445"/>
      <c r="D16" s="445"/>
      <c r="E16" s="1110"/>
      <c r="F16" s="1028"/>
      <c r="G16" s="1028"/>
      <c r="H16" s="1028"/>
      <c r="I16" s="1028"/>
      <c r="J16" s="1028"/>
      <c r="K16" s="1086"/>
      <c r="L16" s="1028"/>
      <c r="M16" s="1086"/>
      <c r="N16" s="1067"/>
      <c r="O16" s="1005"/>
      <c r="P16" s="1005"/>
      <c r="Q16" s="1005"/>
      <c r="R16" s="1005"/>
      <c r="S16" s="1005"/>
      <c r="T16" s="1005"/>
      <c r="U16" s="1005"/>
      <c r="V16" s="1005"/>
      <c r="W16" s="1009"/>
      <c r="X16" s="4"/>
      <c r="Y16" s="4"/>
    </row>
    <row r="17" spans="1:25" ht="45" customHeight="1">
      <c r="A17" s="901" t="s">
        <v>89</v>
      </c>
      <c r="B17" s="1150" t="s">
        <v>622</v>
      </c>
      <c r="C17" s="445"/>
      <c r="D17" s="445"/>
      <c r="E17" s="435" t="s">
        <v>364</v>
      </c>
      <c r="F17" s="293"/>
      <c r="G17" s="293"/>
      <c r="H17" s="293"/>
      <c r="I17" s="293"/>
      <c r="J17" s="293"/>
      <c r="K17" s="298"/>
      <c r="L17" s="792">
        <v>20</v>
      </c>
      <c r="M17" s="795"/>
      <c r="N17" s="346">
        <f>M17/L17</f>
        <v>0</v>
      </c>
      <c r="O17" s="814"/>
      <c r="P17" s="814"/>
      <c r="Q17" s="814"/>
      <c r="R17" s="814"/>
      <c r="S17" s="814"/>
      <c r="T17" s="814"/>
      <c r="U17" s="814"/>
      <c r="V17" s="814"/>
      <c r="W17" s="816"/>
      <c r="X17" s="4"/>
      <c r="Y17" s="4"/>
    </row>
    <row r="18" spans="1:25" ht="30" customHeight="1">
      <c r="A18" s="1040"/>
      <c r="B18" s="1151"/>
      <c r="C18" s="439"/>
      <c r="D18" s="439"/>
      <c r="E18" s="165" t="s">
        <v>142</v>
      </c>
      <c r="F18" s="263"/>
      <c r="G18" s="263"/>
      <c r="H18" s="263"/>
      <c r="I18" s="263"/>
      <c r="J18" s="263"/>
      <c r="K18" s="264"/>
      <c r="L18" s="793">
        <v>20</v>
      </c>
      <c r="M18" s="794"/>
      <c r="N18" s="294">
        <f>M18/L18</f>
        <v>0</v>
      </c>
      <c r="O18" s="813"/>
      <c r="P18" s="813"/>
      <c r="Q18" s="813"/>
      <c r="R18" s="813"/>
      <c r="S18" s="813"/>
      <c r="T18" s="813"/>
      <c r="U18" s="813"/>
      <c r="V18" s="813"/>
      <c r="W18" s="815"/>
      <c r="X18" s="4"/>
      <c r="Y18" s="4"/>
    </row>
    <row r="19" spans="1:25">
      <c r="A19" s="460" t="s">
        <v>90</v>
      </c>
      <c r="B19" s="445" t="s">
        <v>99</v>
      </c>
      <c r="C19" s="448" t="s">
        <v>1041</v>
      </c>
      <c r="D19" s="444" t="s">
        <v>1017</v>
      </c>
      <c r="E19" s="1109" t="s">
        <v>966</v>
      </c>
      <c r="F19" s="1063"/>
      <c r="G19" s="1063"/>
      <c r="H19" s="1063"/>
      <c r="I19" s="1063"/>
      <c r="J19" s="1028"/>
      <c r="K19" s="1088"/>
      <c r="L19" s="1063">
        <v>40</v>
      </c>
      <c r="M19" s="1086">
        <f>'Supplier Self-Audit Fill-in'!H230</f>
        <v>0</v>
      </c>
      <c r="N19" s="1066">
        <f>M19/L19</f>
        <v>0</v>
      </c>
      <c r="O19" s="1004"/>
      <c r="P19" s="1004"/>
      <c r="Q19" s="1004"/>
      <c r="R19" s="1004"/>
      <c r="S19" s="1004"/>
      <c r="T19" s="1004"/>
      <c r="U19" s="1004"/>
      <c r="V19" s="1004"/>
      <c r="W19" s="1008"/>
      <c r="X19" s="4"/>
      <c r="Y19" s="4"/>
    </row>
    <row r="20" spans="1:25" ht="16.5" customHeight="1">
      <c r="A20" s="441" t="s">
        <v>91</v>
      </c>
      <c r="B20" s="445" t="s">
        <v>100</v>
      </c>
      <c r="C20" s="445"/>
      <c r="D20" s="445"/>
      <c r="E20" s="1110"/>
      <c r="F20" s="1028"/>
      <c r="G20" s="1028"/>
      <c r="H20" s="1028"/>
      <c r="I20" s="1028"/>
      <c r="J20" s="1028"/>
      <c r="K20" s="1086"/>
      <c r="L20" s="1028"/>
      <c r="M20" s="1086"/>
      <c r="N20" s="1067"/>
      <c r="O20" s="1005"/>
      <c r="P20" s="1005"/>
      <c r="Q20" s="1005"/>
      <c r="R20" s="1005"/>
      <c r="S20" s="1005"/>
      <c r="T20" s="1005"/>
      <c r="U20" s="1005"/>
      <c r="V20" s="1005"/>
      <c r="W20" s="1009"/>
      <c r="X20" s="4"/>
      <c r="Y20" s="4"/>
    </row>
    <row r="21" spans="1:25" ht="15" customHeight="1">
      <c r="A21" s="441" t="s">
        <v>92</v>
      </c>
      <c r="B21" s="456" t="s">
        <v>625</v>
      </c>
      <c r="C21" s="445"/>
      <c r="D21" s="445"/>
      <c r="E21" s="1074" t="s">
        <v>364</v>
      </c>
      <c r="F21" s="1058"/>
      <c r="G21" s="1058"/>
      <c r="H21" s="1058"/>
      <c r="I21" s="1058"/>
      <c r="J21" s="1058"/>
      <c r="K21" s="1081"/>
      <c r="L21" s="1058">
        <v>40</v>
      </c>
      <c r="M21" s="1081"/>
      <c r="N21" s="1078">
        <f>M21/L21</f>
        <v>0</v>
      </c>
      <c r="O21" s="1004"/>
      <c r="P21" s="1004"/>
      <c r="Q21" s="1004"/>
      <c r="R21" s="1004"/>
      <c r="S21" s="1004"/>
      <c r="T21" s="1004"/>
      <c r="U21" s="1004"/>
      <c r="V21" s="1004"/>
      <c r="W21" s="1008"/>
      <c r="X21" s="4"/>
      <c r="Y21" s="4"/>
    </row>
    <row r="22" spans="1:25" ht="43.5" customHeight="1">
      <c r="A22" s="901" t="s">
        <v>93</v>
      </c>
      <c r="B22" s="1048" t="s">
        <v>624</v>
      </c>
      <c r="C22" s="441"/>
      <c r="D22" s="441"/>
      <c r="E22" s="1075"/>
      <c r="F22" s="1058"/>
      <c r="G22" s="1058"/>
      <c r="H22" s="1058"/>
      <c r="I22" s="1058"/>
      <c r="J22" s="1058"/>
      <c r="K22" s="1081"/>
      <c r="L22" s="1058"/>
      <c r="M22" s="1081"/>
      <c r="N22" s="1078"/>
      <c r="O22" s="1005"/>
      <c r="P22" s="1005"/>
      <c r="Q22" s="1005"/>
      <c r="R22" s="1005"/>
      <c r="S22" s="1005"/>
      <c r="T22" s="1005"/>
      <c r="U22" s="1005"/>
      <c r="V22" s="1005"/>
      <c r="W22" s="1009"/>
      <c r="X22" s="4"/>
      <c r="Y22" s="4"/>
    </row>
    <row r="23" spans="1:25" ht="31.5" customHeight="1">
      <c r="A23" s="1040"/>
      <c r="B23" s="1106"/>
      <c r="C23" s="439"/>
      <c r="D23" s="439"/>
      <c r="E23" s="165" t="s">
        <v>142</v>
      </c>
      <c r="F23" s="263"/>
      <c r="G23" s="263"/>
      <c r="H23" s="263"/>
      <c r="I23" s="263"/>
      <c r="J23" s="263"/>
      <c r="K23" s="264"/>
      <c r="L23" s="793">
        <v>40</v>
      </c>
      <c r="M23" s="794"/>
      <c r="N23" s="295">
        <f>M23/L23</f>
        <v>0</v>
      </c>
      <c r="O23" s="779"/>
      <c r="P23" s="779"/>
      <c r="Q23" s="779"/>
      <c r="R23" s="779"/>
      <c r="S23" s="779"/>
      <c r="T23" s="779"/>
      <c r="U23" s="779"/>
      <c r="V23" s="779"/>
      <c r="W23" s="778"/>
      <c r="X23" s="4"/>
      <c r="Y23" s="4"/>
    </row>
    <row r="24" spans="1:25" ht="13.15" customHeight="1">
      <c r="A24" s="441" t="s">
        <v>94</v>
      </c>
      <c r="B24" s="441" t="s">
        <v>101</v>
      </c>
      <c r="C24" s="443" t="s">
        <v>398</v>
      </c>
      <c r="D24" s="444" t="s">
        <v>1021</v>
      </c>
      <c r="E24" s="1109" t="s">
        <v>966</v>
      </c>
      <c r="F24" s="1063"/>
      <c r="G24" s="1063"/>
      <c r="H24" s="1063"/>
      <c r="I24" s="1063"/>
      <c r="J24" s="1063"/>
      <c r="K24" s="1088"/>
      <c r="L24" s="1158">
        <v>20</v>
      </c>
      <c r="M24" s="1088">
        <f>'Supplier Self-Audit Fill-in'!H235</f>
        <v>0</v>
      </c>
      <c r="N24" s="1010">
        <f>M24/L24</f>
        <v>0</v>
      </c>
      <c r="O24" s="1004"/>
      <c r="P24" s="1004"/>
      <c r="Q24" s="1004"/>
      <c r="R24" s="1004"/>
      <c r="S24" s="1004"/>
      <c r="T24" s="1004"/>
      <c r="U24" s="1004"/>
      <c r="V24" s="1004"/>
      <c r="W24" s="1008"/>
      <c r="X24" s="4"/>
      <c r="Y24" s="4"/>
    </row>
    <row r="25" spans="1:25" ht="15.75" customHeight="1">
      <c r="A25" s="441" t="s">
        <v>95</v>
      </c>
      <c r="B25" s="459" t="s">
        <v>627</v>
      </c>
      <c r="C25" s="441"/>
      <c r="D25" s="441"/>
      <c r="E25" s="1110"/>
      <c r="F25" s="1028"/>
      <c r="G25" s="1028"/>
      <c r="H25" s="1028"/>
      <c r="I25" s="1028"/>
      <c r="J25" s="1028"/>
      <c r="K25" s="1086"/>
      <c r="L25" s="1110"/>
      <c r="M25" s="1086"/>
      <c r="N25" s="1011"/>
      <c r="O25" s="1005"/>
      <c r="P25" s="1005"/>
      <c r="Q25" s="1005"/>
      <c r="R25" s="1005"/>
      <c r="S25" s="1005"/>
      <c r="T25" s="1005"/>
      <c r="U25" s="1005"/>
      <c r="V25" s="1005"/>
      <c r="W25" s="1009"/>
      <c r="X25" s="4"/>
      <c r="Y25" s="4"/>
    </row>
    <row r="26" spans="1:25" ht="42.75" customHeight="1">
      <c r="A26" s="901" t="s">
        <v>96</v>
      </c>
      <c r="B26" s="1159" t="s">
        <v>626</v>
      </c>
      <c r="C26" s="441"/>
      <c r="D26" s="441"/>
      <c r="E26" s="435" t="s">
        <v>364</v>
      </c>
      <c r="F26" s="293"/>
      <c r="G26" s="293"/>
      <c r="H26" s="293"/>
      <c r="I26" s="293"/>
      <c r="J26" s="293"/>
      <c r="K26" s="298"/>
      <c r="L26" s="800">
        <v>20</v>
      </c>
      <c r="M26" s="795"/>
      <c r="N26" s="291">
        <f>M26/L26</f>
        <v>0</v>
      </c>
      <c r="O26" s="817"/>
      <c r="P26" s="817"/>
      <c r="Q26" s="817"/>
      <c r="R26" s="817"/>
      <c r="S26" s="817"/>
      <c r="T26" s="817"/>
      <c r="U26" s="817"/>
      <c r="V26" s="817"/>
      <c r="W26" s="818"/>
      <c r="X26" s="4"/>
      <c r="Y26" s="4"/>
    </row>
    <row r="27" spans="1:25" ht="32.25" customHeight="1">
      <c r="A27" s="1040"/>
      <c r="B27" s="1160"/>
      <c r="C27" s="439"/>
      <c r="D27" s="439"/>
      <c r="E27" s="165" t="s">
        <v>142</v>
      </c>
      <c r="F27" s="263"/>
      <c r="G27" s="263"/>
      <c r="H27" s="263"/>
      <c r="I27" s="263"/>
      <c r="J27" s="263"/>
      <c r="K27" s="264"/>
      <c r="L27" s="796">
        <v>20</v>
      </c>
      <c r="M27" s="794"/>
      <c r="N27" s="294">
        <f>M27/L27</f>
        <v>0</v>
      </c>
      <c r="O27" s="814"/>
      <c r="P27" s="814"/>
      <c r="Q27" s="814"/>
      <c r="R27" s="814"/>
      <c r="S27" s="814"/>
      <c r="T27" s="814"/>
      <c r="U27" s="814"/>
      <c r="V27" s="814"/>
      <c r="W27" s="816"/>
      <c r="X27" s="4"/>
      <c r="Y27" s="4"/>
    </row>
    <row r="28" spans="1:25" ht="27.75" customHeight="1">
      <c r="A28" s="55"/>
      <c r="B28" s="4"/>
      <c r="C28" s="4"/>
      <c r="D28" s="4"/>
      <c r="E28" s="318" t="s">
        <v>966</v>
      </c>
      <c r="F28" s="302">
        <f t="shared" ref="F28:K28" si="0">COUNTA(F6,F11,F15,F19,F24)</f>
        <v>0</v>
      </c>
      <c r="G28" s="302">
        <f t="shared" si="0"/>
        <v>0</v>
      </c>
      <c r="H28" s="302">
        <f t="shared" si="0"/>
        <v>0</v>
      </c>
      <c r="I28" s="302">
        <f t="shared" si="0"/>
        <v>0</v>
      </c>
      <c r="J28" s="302">
        <f t="shared" si="0"/>
        <v>0</v>
      </c>
      <c r="K28" s="303">
        <f t="shared" si="0"/>
        <v>0</v>
      </c>
      <c r="L28" s="304">
        <v>140</v>
      </c>
      <c r="M28" s="305">
        <f>SUM(M6,M11,M15,M19,M24)</f>
        <v>0</v>
      </c>
      <c r="N28" s="275">
        <f>M28/L28</f>
        <v>0</v>
      </c>
      <c r="O28" s="999" t="s">
        <v>369</v>
      </c>
      <c r="P28" s="1000"/>
      <c r="Q28" s="1000"/>
      <c r="R28" s="1000"/>
      <c r="S28" s="1000"/>
      <c r="T28" s="1000"/>
      <c r="U28" s="1000"/>
      <c r="V28" s="1000"/>
      <c r="W28" s="1001"/>
      <c r="X28" s="4"/>
      <c r="Y28" s="4"/>
    </row>
    <row r="29" spans="1:25" ht="26.25" customHeight="1">
      <c r="A29" s="55"/>
      <c r="B29" s="4"/>
      <c r="C29" s="4"/>
      <c r="D29" s="4"/>
      <c r="E29" s="435" t="s">
        <v>364</v>
      </c>
      <c r="F29" s="211">
        <f t="shared" ref="F29:K29" si="1">COUNTA(F8,F13,F17,F21,F26)</f>
        <v>0</v>
      </c>
      <c r="G29" s="211">
        <f t="shared" si="1"/>
        <v>0</v>
      </c>
      <c r="H29" s="211">
        <f t="shared" si="1"/>
        <v>0</v>
      </c>
      <c r="I29" s="211">
        <f t="shared" si="1"/>
        <v>0</v>
      </c>
      <c r="J29" s="211">
        <f t="shared" si="1"/>
        <v>0</v>
      </c>
      <c r="K29" s="292">
        <f t="shared" si="1"/>
        <v>0</v>
      </c>
      <c r="L29" s="68">
        <v>140</v>
      </c>
      <c r="M29" s="76">
        <f>SUM(M8,M13,M17,M21,M26)</f>
        <v>0</v>
      </c>
      <c r="N29" s="273">
        <f>M29/L29</f>
        <v>0</v>
      </c>
      <c r="O29" s="1017" t="s">
        <v>728</v>
      </c>
      <c r="P29" s="1018"/>
      <c r="Q29" s="1018"/>
      <c r="R29" s="1018"/>
      <c r="S29" s="1018"/>
      <c r="T29" s="1018"/>
      <c r="U29" s="1018"/>
      <c r="V29" s="1018"/>
      <c r="W29" s="1019"/>
      <c r="X29" s="4"/>
      <c r="Y29" s="4"/>
    </row>
    <row r="30" spans="1:25" ht="25.5">
      <c r="A30" s="133" t="s">
        <v>730</v>
      </c>
      <c r="B30" s="4"/>
      <c r="C30" s="4"/>
      <c r="D30" s="4"/>
      <c r="E30" s="165" t="s">
        <v>142</v>
      </c>
      <c r="F30" s="216">
        <f t="shared" ref="F30:K30" si="2">COUNTA(F10,F14,F18,F23,F27)</f>
        <v>0</v>
      </c>
      <c r="G30" s="216">
        <f t="shared" si="2"/>
        <v>0</v>
      </c>
      <c r="H30" s="216">
        <f t="shared" si="2"/>
        <v>0</v>
      </c>
      <c r="I30" s="216">
        <f t="shared" si="2"/>
        <v>0</v>
      </c>
      <c r="J30" s="216">
        <f t="shared" si="2"/>
        <v>0</v>
      </c>
      <c r="K30" s="217">
        <f t="shared" si="2"/>
        <v>0</v>
      </c>
      <c r="L30" s="70">
        <v>140</v>
      </c>
      <c r="M30" s="77">
        <f>SUM(M10,M14,M18,M23,M27)</f>
        <v>0</v>
      </c>
      <c r="N30" s="276">
        <f>M30/L30</f>
        <v>0</v>
      </c>
      <c r="O30" s="888" t="s">
        <v>729</v>
      </c>
      <c r="P30" s="903"/>
      <c r="Q30" s="903"/>
      <c r="R30" s="903"/>
      <c r="S30" s="903"/>
      <c r="T30" s="903"/>
      <c r="U30" s="903"/>
      <c r="V30" s="903"/>
      <c r="W30" s="1016"/>
      <c r="X30" s="4"/>
      <c r="Y30" s="4"/>
    </row>
    <row r="31" spans="1:25">
      <c r="A31" s="1152"/>
      <c r="B31" s="1153"/>
      <c r="C31" s="1153"/>
      <c r="D31" s="1153"/>
      <c r="E31" s="1153"/>
      <c r="F31" s="1153"/>
      <c r="G31" s="1153"/>
      <c r="H31" s="1153"/>
      <c r="I31" s="1153"/>
      <c r="J31" s="1153"/>
      <c r="K31" s="1153"/>
      <c r="L31" s="1153"/>
      <c r="M31" s="1153"/>
      <c r="N31" s="1153"/>
      <c r="O31" s="1153"/>
      <c r="P31" s="1153"/>
      <c r="Q31" s="1153"/>
      <c r="R31" s="1153"/>
      <c r="S31" s="1153"/>
      <c r="T31" s="1153"/>
      <c r="U31" s="1153"/>
      <c r="V31" s="1153"/>
      <c r="W31" s="1154"/>
      <c r="X31" s="4"/>
      <c r="Y31" s="4"/>
    </row>
    <row r="32" spans="1:25">
      <c r="A32" s="1152"/>
      <c r="B32" s="1153"/>
      <c r="C32" s="1153"/>
      <c r="D32" s="1153"/>
      <c r="E32" s="1153"/>
      <c r="F32" s="1153"/>
      <c r="G32" s="1153"/>
      <c r="H32" s="1153"/>
      <c r="I32" s="1153"/>
      <c r="J32" s="1153"/>
      <c r="K32" s="1153"/>
      <c r="L32" s="1153"/>
      <c r="M32" s="1153"/>
      <c r="N32" s="1153"/>
      <c r="O32" s="1153"/>
      <c r="P32" s="1153"/>
      <c r="Q32" s="1153"/>
      <c r="R32" s="1153"/>
      <c r="S32" s="1153"/>
      <c r="T32" s="1153"/>
      <c r="U32" s="1153"/>
      <c r="V32" s="1153"/>
      <c r="W32" s="1154"/>
      <c r="X32" s="4"/>
      <c r="Y32" s="4"/>
    </row>
    <row r="33" spans="1:25">
      <c r="A33" s="1155"/>
      <c r="B33" s="1156"/>
      <c r="C33" s="1156"/>
      <c r="D33" s="1156"/>
      <c r="E33" s="1156"/>
      <c r="F33" s="1156"/>
      <c r="G33" s="1156"/>
      <c r="H33" s="1156"/>
      <c r="I33" s="1156"/>
      <c r="J33" s="1156"/>
      <c r="K33" s="1156"/>
      <c r="L33" s="1156"/>
      <c r="M33" s="1156"/>
      <c r="N33" s="1156"/>
      <c r="O33" s="1156"/>
      <c r="P33" s="1156"/>
      <c r="Q33" s="1156"/>
      <c r="R33" s="1156"/>
      <c r="S33" s="1156"/>
      <c r="T33" s="1156"/>
      <c r="U33" s="1156"/>
      <c r="V33" s="1156"/>
      <c r="W33" s="1157"/>
      <c r="X33" s="4"/>
      <c r="Y33" s="4"/>
    </row>
    <row r="34" spans="1:25">
      <c r="A34" s="4"/>
      <c r="B34" s="4"/>
      <c r="C34" s="4"/>
      <c r="D34" s="4"/>
      <c r="E34" s="4"/>
      <c r="F34" s="4"/>
      <c r="G34" s="4"/>
      <c r="H34" s="4"/>
      <c r="I34" s="4"/>
      <c r="K34" s="4"/>
      <c r="L34" s="4"/>
      <c r="M34" s="4"/>
      <c r="N34" s="4"/>
      <c r="O34" s="4"/>
      <c r="P34" s="4"/>
      <c r="Q34" s="4"/>
      <c r="R34" s="4"/>
      <c r="S34" s="4"/>
      <c r="T34" s="4"/>
      <c r="U34" s="4"/>
      <c r="V34" s="4"/>
      <c r="W34" s="4"/>
      <c r="X34" s="4"/>
      <c r="Y34" s="4"/>
    </row>
    <row r="35" spans="1:25">
      <c r="A35" s="4"/>
      <c r="B35" s="4"/>
      <c r="C35" s="4"/>
      <c r="D35" s="4"/>
      <c r="E35" s="4"/>
      <c r="F35" s="4"/>
      <c r="G35" s="4"/>
      <c r="H35" s="4"/>
      <c r="I35" s="4"/>
      <c r="K35" s="4"/>
      <c r="L35" s="4"/>
      <c r="M35" s="4"/>
      <c r="N35" s="4"/>
      <c r="O35" s="4"/>
      <c r="P35" s="4"/>
      <c r="Q35" s="4"/>
      <c r="R35" s="4"/>
      <c r="S35" s="4"/>
      <c r="T35" s="4"/>
      <c r="U35" s="4"/>
      <c r="V35" s="4"/>
      <c r="W35" s="4"/>
      <c r="X35" s="4"/>
      <c r="Y35" s="4"/>
    </row>
    <row r="36" spans="1:25">
      <c r="A36" s="4"/>
      <c r="B36" s="4"/>
      <c r="C36" s="4"/>
      <c r="D36" s="4"/>
      <c r="E36" s="4"/>
      <c r="F36" s="4"/>
      <c r="G36" s="4"/>
      <c r="H36" s="4"/>
      <c r="I36" s="4"/>
      <c r="K36" s="4"/>
      <c r="L36" s="4"/>
      <c r="M36" s="4"/>
      <c r="N36" s="4"/>
      <c r="O36" s="4"/>
      <c r="P36" s="4"/>
      <c r="Q36" s="4"/>
      <c r="R36" s="4"/>
      <c r="S36" s="4"/>
      <c r="T36" s="4"/>
      <c r="U36" s="4"/>
      <c r="V36" s="4"/>
      <c r="W36" s="4"/>
      <c r="X36" s="4"/>
      <c r="Y36" s="4"/>
    </row>
    <row r="37" spans="1:25">
      <c r="A37" s="4"/>
      <c r="B37" s="4"/>
      <c r="C37" s="4"/>
      <c r="D37" s="4"/>
      <c r="E37" s="4"/>
      <c r="F37" s="4"/>
      <c r="G37" s="4"/>
      <c r="H37" s="4"/>
      <c r="I37" s="4"/>
      <c r="K37" s="4"/>
      <c r="L37" s="4"/>
      <c r="M37" s="4"/>
      <c r="N37" s="4"/>
      <c r="O37" s="4"/>
      <c r="P37" s="4"/>
      <c r="Q37" s="4"/>
      <c r="R37" s="4"/>
      <c r="S37" s="4"/>
      <c r="T37" s="4"/>
      <c r="U37" s="4"/>
      <c r="V37" s="4"/>
      <c r="W37" s="4"/>
      <c r="X37" s="4"/>
      <c r="Y37" s="4"/>
    </row>
    <row r="38" spans="1:25">
      <c r="A38" s="4"/>
      <c r="B38" s="4"/>
      <c r="C38" s="4"/>
      <c r="D38" s="4"/>
      <c r="E38" s="4"/>
      <c r="F38" s="4"/>
      <c r="G38" s="4"/>
      <c r="H38" s="4"/>
      <c r="I38" s="4"/>
      <c r="K38" s="4"/>
      <c r="L38" s="4"/>
      <c r="M38" s="4"/>
      <c r="N38" s="4"/>
      <c r="O38" s="4"/>
      <c r="P38" s="4"/>
      <c r="Q38" s="4"/>
      <c r="R38" s="4"/>
      <c r="S38" s="4"/>
      <c r="T38" s="4"/>
      <c r="U38" s="4"/>
      <c r="V38" s="4"/>
      <c r="W38" s="4"/>
      <c r="X38" s="4"/>
      <c r="Y38" s="4"/>
    </row>
    <row r="39" spans="1:25">
      <c r="A39" s="4"/>
      <c r="B39" s="4"/>
      <c r="C39" s="4"/>
      <c r="D39" s="4"/>
      <c r="E39" s="4"/>
      <c r="F39" s="4"/>
      <c r="G39" s="4"/>
      <c r="H39" s="4"/>
      <c r="I39" s="4"/>
      <c r="K39" s="4"/>
      <c r="L39" s="4"/>
      <c r="M39" s="4"/>
      <c r="N39" s="4"/>
      <c r="O39" s="4"/>
      <c r="P39" s="4"/>
      <c r="Q39" s="4"/>
      <c r="R39" s="4"/>
      <c r="S39" s="4"/>
      <c r="T39" s="4"/>
      <c r="U39" s="4"/>
      <c r="V39" s="4"/>
      <c r="W39" s="4"/>
      <c r="X39" s="4"/>
      <c r="Y39" s="4"/>
    </row>
    <row r="40" spans="1:25">
      <c r="A40" s="4"/>
      <c r="B40" s="4"/>
      <c r="C40" s="4"/>
      <c r="D40" s="4"/>
      <c r="E40" s="4"/>
      <c r="F40" s="4"/>
      <c r="G40" s="4"/>
      <c r="H40" s="4"/>
      <c r="I40" s="4"/>
      <c r="K40" s="4"/>
      <c r="L40" s="4"/>
      <c r="M40" s="4"/>
      <c r="N40" s="4"/>
      <c r="O40" s="4"/>
      <c r="P40" s="4"/>
      <c r="Q40" s="4"/>
      <c r="R40" s="4"/>
      <c r="S40" s="4"/>
      <c r="T40" s="4"/>
      <c r="U40" s="4"/>
      <c r="V40" s="4"/>
      <c r="W40" s="4"/>
      <c r="X40" s="4"/>
      <c r="Y40" s="4"/>
    </row>
    <row r="41" spans="1:25">
      <c r="A41" s="4"/>
      <c r="B41" s="4"/>
      <c r="C41" s="4"/>
      <c r="D41" s="4"/>
      <c r="E41" s="4"/>
      <c r="F41" s="4"/>
      <c r="G41" s="4"/>
      <c r="H41" s="4"/>
      <c r="I41" s="4"/>
      <c r="K41" s="4"/>
      <c r="L41" s="4"/>
      <c r="M41" s="4"/>
      <c r="N41" s="4"/>
      <c r="O41" s="4"/>
      <c r="P41" s="4"/>
      <c r="Q41" s="4"/>
      <c r="R41" s="4"/>
      <c r="S41" s="4"/>
      <c r="T41" s="4"/>
      <c r="U41" s="4"/>
      <c r="V41" s="4"/>
      <c r="W41" s="4"/>
      <c r="X41" s="4"/>
      <c r="Y41" s="4"/>
    </row>
    <row r="42" spans="1:25">
      <c r="A42" s="4"/>
      <c r="B42" s="4"/>
      <c r="C42" s="4"/>
      <c r="D42" s="4"/>
      <c r="E42" s="4"/>
      <c r="F42" s="4"/>
      <c r="G42" s="4"/>
      <c r="H42" s="4"/>
      <c r="I42" s="4"/>
      <c r="K42" s="4"/>
      <c r="L42" s="4"/>
      <c r="M42" s="4"/>
      <c r="N42" s="4"/>
      <c r="O42" s="4"/>
      <c r="P42" s="4"/>
      <c r="Q42" s="4"/>
      <c r="R42" s="4"/>
      <c r="S42" s="4"/>
      <c r="T42" s="4"/>
      <c r="U42" s="4"/>
      <c r="V42" s="4"/>
      <c r="W42" s="4"/>
      <c r="X42" s="4"/>
      <c r="Y42" s="4"/>
    </row>
    <row r="43" spans="1:25">
      <c r="A43" s="4"/>
      <c r="B43" s="4"/>
      <c r="C43" s="4"/>
      <c r="D43" s="4"/>
      <c r="E43" s="4"/>
      <c r="F43" s="4"/>
      <c r="G43" s="4"/>
      <c r="H43" s="4"/>
      <c r="I43" s="4"/>
      <c r="K43" s="4"/>
      <c r="L43" s="4"/>
      <c r="M43" s="4"/>
      <c r="N43" s="4"/>
      <c r="O43" s="4"/>
      <c r="P43" s="4"/>
      <c r="Q43" s="4"/>
      <c r="R43" s="4"/>
      <c r="S43" s="4"/>
      <c r="T43" s="4"/>
      <c r="U43" s="4"/>
      <c r="V43" s="4"/>
      <c r="W43" s="4"/>
      <c r="X43" s="4"/>
      <c r="Y43" s="4"/>
    </row>
    <row r="44" spans="1:25">
      <c r="A44" s="4"/>
      <c r="B44" s="4"/>
      <c r="C44" s="4"/>
      <c r="D44" s="4"/>
      <c r="E44" s="4"/>
      <c r="F44" s="4"/>
      <c r="G44" s="4"/>
      <c r="H44" s="4"/>
      <c r="I44" s="4"/>
      <c r="K44" s="4"/>
      <c r="L44" s="4"/>
      <c r="M44" s="4"/>
      <c r="N44" s="4"/>
      <c r="O44" s="4"/>
      <c r="P44" s="4"/>
      <c r="Q44" s="4"/>
      <c r="R44" s="4"/>
      <c r="S44" s="4"/>
      <c r="T44" s="4"/>
      <c r="U44" s="4"/>
      <c r="V44" s="4"/>
      <c r="W44" s="4"/>
      <c r="X44" s="4"/>
      <c r="Y44" s="4"/>
    </row>
  </sheetData>
  <mergeCells count="164">
    <mergeCell ref="E21:E22"/>
    <mergeCell ref="J21:J22"/>
    <mergeCell ref="K21:K22"/>
    <mergeCell ref="L21:L22"/>
    <mergeCell ref="F21:F22"/>
    <mergeCell ref="H21:H22"/>
    <mergeCell ref="G21:G22"/>
    <mergeCell ref="I21:I22"/>
    <mergeCell ref="A31:W33"/>
    <mergeCell ref="O29:W29"/>
    <mergeCell ref="O30:W30"/>
    <mergeCell ref="E24:E25"/>
    <mergeCell ref="F24:F25"/>
    <mergeCell ref="H24:H25"/>
    <mergeCell ref="O28:W28"/>
    <mergeCell ref="L24:L25"/>
    <mergeCell ref="M24:M25"/>
    <mergeCell ref="N24:N25"/>
    <mergeCell ref="A26:A27"/>
    <mergeCell ref="B26:B27"/>
    <mergeCell ref="A22:A23"/>
    <mergeCell ref="B22:B23"/>
    <mergeCell ref="V24:V25"/>
    <mergeCell ref="S24:S25"/>
    <mergeCell ref="F8:F9"/>
    <mergeCell ref="H8:H9"/>
    <mergeCell ref="H6:H7"/>
    <mergeCell ref="T1:W1"/>
    <mergeCell ref="A2:B2"/>
    <mergeCell ref="E2:E3"/>
    <mergeCell ref="J2:K2"/>
    <mergeCell ref="O2:S2"/>
    <mergeCell ref="T2:W2"/>
    <mergeCell ref="J1:K1"/>
    <mergeCell ref="O3:S3"/>
    <mergeCell ref="T3:W3"/>
    <mergeCell ref="D1:D2"/>
    <mergeCell ref="A1:B1"/>
    <mergeCell ref="J3:K3"/>
    <mergeCell ref="O1:S1"/>
    <mergeCell ref="F1:G1"/>
    <mergeCell ref="H1:I1"/>
    <mergeCell ref="F2:G2"/>
    <mergeCell ref="H2:I2"/>
    <mergeCell ref="Q6:Q7"/>
    <mergeCell ref="R6:R7"/>
    <mergeCell ref="O6:O7"/>
    <mergeCell ref="I6:I7"/>
    <mergeCell ref="F15:F16"/>
    <mergeCell ref="K19:K20"/>
    <mergeCell ref="G19:G20"/>
    <mergeCell ref="H19:H20"/>
    <mergeCell ref="E6:E7"/>
    <mergeCell ref="F6:F7"/>
    <mergeCell ref="H15:H16"/>
    <mergeCell ref="A13:A14"/>
    <mergeCell ref="B13:B14"/>
    <mergeCell ref="A17:A18"/>
    <mergeCell ref="B17:B18"/>
    <mergeCell ref="G11:G12"/>
    <mergeCell ref="E19:E20"/>
    <mergeCell ref="E15:E16"/>
    <mergeCell ref="E11:E12"/>
    <mergeCell ref="H11:H12"/>
    <mergeCell ref="F11:F12"/>
    <mergeCell ref="G15:G16"/>
    <mergeCell ref="A9:A10"/>
    <mergeCell ref="B9:B10"/>
    <mergeCell ref="F19:F20"/>
    <mergeCell ref="G6:G7"/>
    <mergeCell ref="G8:G9"/>
    <mergeCell ref="E8:E9"/>
    <mergeCell ref="I19:I20"/>
    <mergeCell ref="O19:O20"/>
    <mergeCell ref="P19:P20"/>
    <mergeCell ref="Q19:Q20"/>
    <mergeCell ref="R19:R20"/>
    <mergeCell ref="I15:I16"/>
    <mergeCell ref="Q8:Q9"/>
    <mergeCell ref="P8:P9"/>
    <mergeCell ref="Q15:Q16"/>
    <mergeCell ref="R8:R9"/>
    <mergeCell ref="O11:O12"/>
    <mergeCell ref="P11:P12"/>
    <mergeCell ref="Q11:Q12"/>
    <mergeCell ref="J8:J9"/>
    <mergeCell ref="W11:W12"/>
    <mergeCell ref="S19:S20"/>
    <mergeCell ref="T19:T20"/>
    <mergeCell ref="U19:U20"/>
    <mergeCell ref="V19:V20"/>
    <mergeCell ref="W19:W20"/>
    <mergeCell ref="S8:S9"/>
    <mergeCell ref="T8:T9"/>
    <mergeCell ref="U8:U9"/>
    <mergeCell ref="G24:G25"/>
    <mergeCell ref="I24:I25"/>
    <mergeCell ref="O24:O25"/>
    <mergeCell ref="L8:L9"/>
    <mergeCell ref="M8:M9"/>
    <mergeCell ref="N8:N9"/>
    <mergeCell ref="M11:M12"/>
    <mergeCell ref="J11:J12"/>
    <mergeCell ref="K11:K12"/>
    <mergeCell ref="I11:I12"/>
    <mergeCell ref="N19:N20"/>
    <mergeCell ref="N11:N12"/>
    <mergeCell ref="L11:L12"/>
    <mergeCell ref="L15:L16"/>
    <mergeCell ref="M19:M20"/>
    <mergeCell ref="L19:L20"/>
    <mergeCell ref="J24:J25"/>
    <mergeCell ref="O15:O16"/>
    <mergeCell ref="K24:K25"/>
    <mergeCell ref="O21:O22"/>
    <mergeCell ref="K8:K9"/>
    <mergeCell ref="O8:O9"/>
    <mergeCell ref="I8:I9"/>
    <mergeCell ref="J19:J20"/>
    <mergeCell ref="J6:J7"/>
    <mergeCell ref="K6:K7"/>
    <mergeCell ref="L6:L7"/>
    <mergeCell ref="N6:N7"/>
    <mergeCell ref="M15:M16"/>
    <mergeCell ref="N15:N16"/>
    <mergeCell ref="N21:N22"/>
    <mergeCell ref="M21:M22"/>
    <mergeCell ref="U24:U25"/>
    <mergeCell ref="T21:T22"/>
    <mergeCell ref="U21:U22"/>
    <mergeCell ref="U6:U7"/>
    <mergeCell ref="S6:S7"/>
    <mergeCell ref="T6:T7"/>
    <mergeCell ref="T11:T12"/>
    <mergeCell ref="U11:U12"/>
    <mergeCell ref="P6:P7"/>
    <mergeCell ref="P15:P16"/>
    <mergeCell ref="P21:P22"/>
    <mergeCell ref="J15:J16"/>
    <mergeCell ref="K15:K16"/>
    <mergeCell ref="W24:W25"/>
    <mergeCell ref="R21:R22"/>
    <mergeCell ref="S21:S22"/>
    <mergeCell ref="V21:V22"/>
    <mergeCell ref="M6:M7"/>
    <mergeCell ref="R24:R25"/>
    <mergeCell ref="R15:R16"/>
    <mergeCell ref="S15:S16"/>
    <mergeCell ref="T15:T16"/>
    <mergeCell ref="U15:U16"/>
    <mergeCell ref="V15:V16"/>
    <mergeCell ref="W15:W16"/>
    <mergeCell ref="P24:P25"/>
    <mergeCell ref="Q21:Q22"/>
    <mergeCell ref="T24:T25"/>
    <mergeCell ref="W21:W22"/>
    <mergeCell ref="R11:R12"/>
    <mergeCell ref="S11:S12"/>
    <mergeCell ref="W6:W7"/>
    <mergeCell ref="V6:V7"/>
    <mergeCell ref="Q24:Q25"/>
    <mergeCell ref="V8:V9"/>
    <mergeCell ref="W8:W9"/>
    <mergeCell ref="V11:V12"/>
  </mergeCells>
  <phoneticPr fontId="2" type="noConversion"/>
  <conditionalFormatting sqref="O6:O7 O24:O25 O21:O22">
    <cfRule type="expression" dxfId="251" priority="63">
      <formula>N6&lt;30%</formula>
    </cfRule>
  </conditionalFormatting>
  <conditionalFormatting sqref="O6:P7 O24:P25 O21:P22">
    <cfRule type="expression" dxfId="250" priority="62">
      <formula>AND($N6&gt;=30%,N6&lt;70%)</formula>
    </cfRule>
  </conditionalFormatting>
  <conditionalFormatting sqref="O6:T7 O24:T25 O21:T22">
    <cfRule type="expression" dxfId="249" priority="61">
      <formula>$N6&gt;=70%</formula>
    </cfRule>
  </conditionalFormatting>
  <conditionalFormatting sqref="Q6:Q7 Q24:Q25 Q21:Q22">
    <cfRule type="expression" dxfId="248" priority="60">
      <formula>AND($N6&gt;=40%,$N6&lt;70%)</formula>
    </cfRule>
  </conditionalFormatting>
  <conditionalFormatting sqref="R6:R7 R24:R25 R21:R22">
    <cfRule type="expression" dxfId="247" priority="59">
      <formula>AND($N6&gt;=50%,$N6&lt;70%)</formula>
    </cfRule>
  </conditionalFormatting>
  <conditionalFormatting sqref="S6:S7 S24:S25 S21:S22">
    <cfRule type="expression" dxfId="246" priority="58">
      <formula>AND($N6&gt;=60%,$N6&lt;70%)</formula>
    </cfRule>
  </conditionalFormatting>
  <conditionalFormatting sqref="U6:U7 U24:U25 U21:U22">
    <cfRule type="expression" dxfId="245" priority="57">
      <formula>$N6&gt;=80%</formula>
    </cfRule>
  </conditionalFormatting>
  <conditionalFormatting sqref="V6:V7 V24:V25 V21:V22">
    <cfRule type="expression" dxfId="244" priority="56">
      <formula>$N6&gt;=90%</formula>
    </cfRule>
  </conditionalFormatting>
  <conditionalFormatting sqref="W6:W7 W24:W25 W21:W22">
    <cfRule type="expression" dxfId="243" priority="55">
      <formula>$N6&gt;=100%</formula>
    </cfRule>
  </conditionalFormatting>
  <conditionalFormatting sqref="O8:O10 O26:O27 O23 O13:O14 O17">
    <cfRule type="expression" dxfId="242" priority="54">
      <formula>N8&lt;30%</formula>
    </cfRule>
  </conditionalFormatting>
  <conditionalFormatting sqref="O8:P10 O26:P27 O23:P23 O13:P14 O17:P17">
    <cfRule type="expression" dxfId="241" priority="53">
      <formula>AND($N8&gt;=30%,N8&lt;70%)</formula>
    </cfRule>
  </conditionalFormatting>
  <conditionalFormatting sqref="O8:T10 O26:T27 O23:T23 O13:T14 O17:T17">
    <cfRule type="expression" dxfId="240" priority="52">
      <formula>$N8&gt;=70%</formula>
    </cfRule>
  </conditionalFormatting>
  <conditionalFormatting sqref="Q8:Q10 Q26:Q27 Q23 Q13:Q14 Q17">
    <cfRule type="expression" dxfId="239" priority="51">
      <formula>AND($N8&gt;=40%,$N8&lt;70%)</formula>
    </cfRule>
  </conditionalFormatting>
  <conditionalFormatting sqref="R8:R10 R26:R27 R23 R13:R14 R17">
    <cfRule type="expression" dxfId="238" priority="50">
      <formula>AND($N8&gt;=50%,$N8&lt;70%)</formula>
    </cfRule>
  </conditionalFormatting>
  <conditionalFormatting sqref="S8:S10 S26:S27 S23 S13:S14 S17">
    <cfRule type="expression" dxfId="237" priority="49">
      <formula>AND($N8&gt;=60%,$N8&lt;70%)</formula>
    </cfRule>
  </conditionalFormatting>
  <conditionalFormatting sqref="U8:U10 U26:U27 U23 U13:U14 U17">
    <cfRule type="expression" dxfId="236" priority="48">
      <formula>$N8&gt;=80%</formula>
    </cfRule>
  </conditionalFormatting>
  <conditionalFormatting sqref="V8:V10 V26:V27 V23 V13:V14 V17">
    <cfRule type="expression" dxfId="235" priority="47">
      <formula>$N8&gt;=90%</formula>
    </cfRule>
  </conditionalFormatting>
  <conditionalFormatting sqref="W8:W10 W26:W27 W23 W13:W14 W17">
    <cfRule type="expression" dxfId="234" priority="46">
      <formula>$N8&gt;=100%</formula>
    </cfRule>
  </conditionalFormatting>
  <conditionalFormatting sqref="O11:O12">
    <cfRule type="expression" dxfId="233" priority="45">
      <formula>N11&lt;30%</formula>
    </cfRule>
  </conditionalFormatting>
  <conditionalFormatting sqref="O11:P12">
    <cfRule type="expression" dxfId="232" priority="44">
      <formula>AND($N11&gt;=30%,N11&lt;70%)</formula>
    </cfRule>
  </conditionalFormatting>
  <conditionalFormatting sqref="O11:T12">
    <cfRule type="expression" dxfId="231" priority="43">
      <formula>$N11&gt;=70%</formula>
    </cfRule>
  </conditionalFormatting>
  <conditionalFormatting sqref="Q11:Q12">
    <cfRule type="expression" dxfId="230" priority="42">
      <formula>AND($N11&gt;=40%,$N11&lt;70%)</formula>
    </cfRule>
  </conditionalFormatting>
  <conditionalFormatting sqref="R11:R12">
    <cfRule type="expression" dxfId="229" priority="41">
      <formula>AND($N11&gt;=50%,$N11&lt;70%)</formula>
    </cfRule>
  </conditionalFormatting>
  <conditionalFormatting sqref="S11:S12">
    <cfRule type="expression" dxfId="228" priority="40">
      <formula>AND($N11&gt;=60%,$N11&lt;70%)</formula>
    </cfRule>
  </conditionalFormatting>
  <conditionalFormatting sqref="U11:U12">
    <cfRule type="expression" dxfId="227" priority="39">
      <formula>$N11&gt;=80%</formula>
    </cfRule>
  </conditionalFormatting>
  <conditionalFormatting sqref="V11:V12">
    <cfRule type="expression" dxfId="226" priority="38">
      <formula>$N11&gt;=90%</formula>
    </cfRule>
  </conditionalFormatting>
  <conditionalFormatting sqref="W11:W12">
    <cfRule type="expression" dxfId="225" priority="37">
      <formula>$N11&gt;=100%</formula>
    </cfRule>
  </conditionalFormatting>
  <conditionalFormatting sqref="O18">
    <cfRule type="expression" dxfId="224" priority="36">
      <formula>N18&lt;30%</formula>
    </cfRule>
  </conditionalFormatting>
  <conditionalFormatting sqref="O18:P18">
    <cfRule type="expression" dxfId="223" priority="35">
      <formula>AND($N18&gt;=30%,N18&lt;70%)</formula>
    </cfRule>
  </conditionalFormatting>
  <conditionalFormatting sqref="O18:T18">
    <cfRule type="expression" dxfId="222" priority="34">
      <formula>$N18&gt;=70%</formula>
    </cfRule>
  </conditionalFormatting>
  <conditionalFormatting sqref="Q18">
    <cfRule type="expression" dxfId="221" priority="33">
      <formula>AND($N18&gt;=40%,$N18&lt;70%)</formula>
    </cfRule>
  </conditionalFormatting>
  <conditionalFormatting sqref="R18">
    <cfRule type="expression" dxfId="220" priority="32">
      <formula>AND($N18&gt;=50%,$N18&lt;70%)</formula>
    </cfRule>
  </conditionalFormatting>
  <conditionalFormatting sqref="S18">
    <cfRule type="expression" dxfId="219" priority="31">
      <formula>AND($N18&gt;=60%,$N18&lt;70%)</formula>
    </cfRule>
  </conditionalFormatting>
  <conditionalFormatting sqref="U18">
    <cfRule type="expression" dxfId="218" priority="30">
      <formula>$N18&gt;=80%</formula>
    </cfRule>
  </conditionalFormatting>
  <conditionalFormatting sqref="V18">
    <cfRule type="expression" dxfId="217" priority="29">
      <formula>$N18&gt;=90%</formula>
    </cfRule>
  </conditionalFormatting>
  <conditionalFormatting sqref="W18">
    <cfRule type="expression" dxfId="216" priority="28">
      <formula>$N18&gt;=100%</formula>
    </cfRule>
  </conditionalFormatting>
  <conditionalFormatting sqref="O15:O16">
    <cfRule type="expression" dxfId="215" priority="18">
      <formula>N15&lt;30%</formula>
    </cfRule>
  </conditionalFormatting>
  <conditionalFormatting sqref="O15:P16">
    <cfRule type="expression" dxfId="214" priority="17">
      <formula>AND($N15&gt;=30%,N15&lt;70%)</formula>
    </cfRule>
  </conditionalFormatting>
  <conditionalFormatting sqref="O15:T16">
    <cfRule type="expression" dxfId="213" priority="16">
      <formula>$N15&gt;=70%</formula>
    </cfRule>
  </conditionalFormatting>
  <conditionalFormatting sqref="Q15:Q16">
    <cfRule type="expression" dxfId="212" priority="15">
      <formula>AND($N15&gt;=40%,$N15&lt;70%)</formula>
    </cfRule>
  </conditionalFormatting>
  <conditionalFormatting sqref="R15:R16">
    <cfRule type="expression" dxfId="211" priority="14">
      <formula>AND($N15&gt;=50%,$N15&lt;70%)</formula>
    </cfRule>
  </conditionalFormatting>
  <conditionalFormatting sqref="S15:S16">
    <cfRule type="expression" dxfId="210" priority="13">
      <formula>AND($N15&gt;=60%,$N15&lt;70%)</formula>
    </cfRule>
  </conditionalFormatting>
  <conditionalFormatting sqref="U15:U16">
    <cfRule type="expression" dxfId="209" priority="12">
      <formula>$N15&gt;=80%</formula>
    </cfRule>
  </conditionalFormatting>
  <conditionalFormatting sqref="V15:V16">
    <cfRule type="expression" dxfId="208" priority="11">
      <formula>$N15&gt;=90%</formula>
    </cfRule>
  </conditionalFormatting>
  <conditionalFormatting sqref="W15:W16">
    <cfRule type="expression" dxfId="207" priority="10">
      <formula>$N15&gt;=100%</formula>
    </cfRule>
  </conditionalFormatting>
  <conditionalFormatting sqref="O19:O20">
    <cfRule type="expression" dxfId="206" priority="9">
      <formula>N19&lt;30%</formula>
    </cfRule>
  </conditionalFormatting>
  <conditionalFormatting sqref="O19:P20">
    <cfRule type="expression" dxfId="205" priority="8">
      <formula>AND($N19&gt;=30%,N19&lt;70%)</formula>
    </cfRule>
  </conditionalFormatting>
  <conditionalFormatting sqref="O19:T20">
    <cfRule type="expression" dxfId="204" priority="7">
      <formula>$N19&gt;=70%</formula>
    </cfRule>
  </conditionalFormatting>
  <conditionalFormatting sqref="Q19:Q20">
    <cfRule type="expression" dxfId="203" priority="6">
      <formula>AND($N19&gt;=40%,$N19&lt;70%)</formula>
    </cfRule>
  </conditionalFormatting>
  <conditionalFormatting sqref="R19:R20">
    <cfRule type="expression" dxfId="202" priority="5">
      <formula>AND($N19&gt;=50%,$N19&lt;70%)</formula>
    </cfRule>
  </conditionalFormatting>
  <conditionalFormatting sqref="S19:S20">
    <cfRule type="expression" dxfId="201" priority="4">
      <formula>AND($N19&gt;=60%,$N19&lt;70%)</formula>
    </cfRule>
  </conditionalFormatting>
  <conditionalFormatting sqref="U19:U20">
    <cfRule type="expression" dxfId="200" priority="3">
      <formula>$N19&gt;=80%</formula>
    </cfRule>
  </conditionalFormatting>
  <conditionalFormatting sqref="V19:V20">
    <cfRule type="expression" dxfId="199" priority="2">
      <formula>$N19&gt;=90%</formula>
    </cfRule>
  </conditionalFormatting>
  <conditionalFormatting sqref="W19:W20">
    <cfRule type="expression" dxfId="198" priority="1">
      <formula>$N19&gt;=100%</formula>
    </cfRule>
  </conditionalFormatting>
  <printOptions horizontalCentered="1"/>
  <pageMargins left="0" right="0" top="0.25" bottom="0.61" header="0.24" footer="0.24"/>
  <pageSetup scale="65" orientation="landscape" r:id="rId1"/>
  <headerFooter alignWithMargins="0">
    <oddFooter xml:space="preserve">&amp;L&amp;"Arial,Bold"&amp;A&amp;R&amp;8Page &amp;P of &amp;N
Printed: &amp;D-&amp;T&amp;10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4"/>
  <sheetViews>
    <sheetView zoomScaleNormal="100" zoomScaleSheetLayoutView="100" workbookViewId="0">
      <selection activeCell="B5" sqref="B5"/>
    </sheetView>
  </sheetViews>
  <sheetFormatPr defaultRowHeight="15"/>
  <cols>
    <col min="1" max="1" width="32.5703125" style="762" customWidth="1"/>
    <col min="2" max="2" width="28.5703125" style="762" customWidth="1"/>
    <col min="3" max="3" width="23.28515625" style="762" customWidth="1"/>
    <col min="4" max="4" width="17" style="762" customWidth="1"/>
    <col min="5" max="5" width="15.7109375" style="762" customWidth="1"/>
    <col min="6" max="6" width="18.28515625" style="762" customWidth="1"/>
    <col min="7" max="16384" width="9.140625" style="759"/>
  </cols>
  <sheetData>
    <row r="1" spans="1:14" ht="27.75" customHeight="1">
      <c r="A1" s="840" t="s">
        <v>1192</v>
      </c>
      <c r="B1" s="841"/>
      <c r="C1" s="841"/>
      <c r="D1" s="841"/>
      <c r="E1" s="841"/>
      <c r="F1" s="842"/>
    </row>
    <row r="2" spans="1:14" ht="27.75" customHeight="1" thickBot="1">
      <c r="A2" s="758"/>
      <c r="B2" s="846" t="s">
        <v>1427</v>
      </c>
      <c r="C2" s="846"/>
      <c r="D2" s="846"/>
      <c r="E2" s="751"/>
      <c r="F2" s="760"/>
      <c r="G2" s="751"/>
      <c r="H2" s="751"/>
      <c r="I2" s="751"/>
      <c r="J2" s="751"/>
      <c r="K2" s="751"/>
      <c r="L2" s="751"/>
      <c r="M2" s="751"/>
      <c r="N2" s="751"/>
    </row>
    <row r="3" spans="1:14" ht="27.75" customHeight="1" thickBot="1">
      <c r="A3" s="777" t="s">
        <v>1436</v>
      </c>
      <c r="B3" s="849"/>
      <c r="C3" s="850"/>
      <c r="D3" s="847" t="s">
        <v>1418</v>
      </c>
      <c r="E3" s="848"/>
      <c r="F3" s="763"/>
      <c r="G3" s="761"/>
      <c r="H3" s="751"/>
    </row>
    <row r="4" spans="1:14" ht="24.75" customHeight="1">
      <c r="A4" s="851" t="s">
        <v>1281</v>
      </c>
      <c r="B4" s="852"/>
      <c r="C4" s="852"/>
      <c r="D4" s="852"/>
      <c r="E4" s="852"/>
      <c r="F4" s="853"/>
    </row>
    <row r="5" spans="1:14" ht="42.75" customHeight="1">
      <c r="A5" s="771" t="s">
        <v>1193</v>
      </c>
      <c r="B5" s="765" t="s">
        <v>1441</v>
      </c>
      <c r="C5" s="860" t="s">
        <v>1429</v>
      </c>
      <c r="D5" s="862"/>
      <c r="E5" s="862"/>
      <c r="F5" s="863"/>
    </row>
    <row r="6" spans="1:14" ht="33" customHeight="1">
      <c r="A6" s="771" t="s">
        <v>1424</v>
      </c>
      <c r="B6" s="766"/>
      <c r="C6" s="861"/>
      <c r="D6" s="864"/>
      <c r="E6" s="864"/>
      <c r="F6" s="865"/>
    </row>
    <row r="7" spans="1:14" ht="27" customHeight="1">
      <c r="A7" s="771" t="s">
        <v>1194</v>
      </c>
      <c r="B7" s="854"/>
      <c r="C7" s="855"/>
      <c r="D7" s="855"/>
      <c r="E7" s="855"/>
      <c r="F7" s="856"/>
    </row>
    <row r="8" spans="1:14" ht="27" customHeight="1">
      <c r="A8" s="771" t="s">
        <v>1195</v>
      </c>
      <c r="B8" s="857"/>
      <c r="C8" s="858"/>
      <c r="D8" s="858"/>
      <c r="E8" s="858"/>
      <c r="F8" s="859"/>
    </row>
    <row r="9" spans="1:14" ht="27" customHeight="1">
      <c r="A9" s="771" t="s">
        <v>1196</v>
      </c>
      <c r="B9" s="857"/>
      <c r="C9" s="858"/>
      <c r="D9" s="858"/>
      <c r="E9" s="858"/>
      <c r="F9" s="859"/>
    </row>
    <row r="10" spans="1:14" ht="27" customHeight="1">
      <c r="A10" s="771" t="s">
        <v>1197</v>
      </c>
      <c r="B10" s="768"/>
      <c r="C10" s="764" t="s">
        <v>1198</v>
      </c>
      <c r="D10" s="843"/>
      <c r="E10" s="844"/>
      <c r="F10" s="845"/>
    </row>
    <row r="11" spans="1:14" ht="27" customHeight="1">
      <c r="A11" s="771" t="s">
        <v>1199</v>
      </c>
      <c r="B11" s="768"/>
      <c r="C11" s="764" t="s">
        <v>1200</v>
      </c>
      <c r="D11" s="844"/>
      <c r="E11" s="844"/>
      <c r="F11" s="845"/>
    </row>
    <row r="12" spans="1:14" ht="27" customHeight="1">
      <c r="A12" s="771" t="s">
        <v>1201</v>
      </c>
      <c r="B12" s="769"/>
      <c r="C12" s="764" t="s">
        <v>1202</v>
      </c>
      <c r="D12" s="844"/>
      <c r="E12" s="844"/>
      <c r="F12" s="845"/>
    </row>
    <row r="13" spans="1:14" ht="27" customHeight="1">
      <c r="A13" s="771" t="s">
        <v>1203</v>
      </c>
      <c r="B13" s="769"/>
      <c r="C13" s="764" t="s">
        <v>1204</v>
      </c>
      <c r="D13" s="767"/>
      <c r="E13" s="764" t="s">
        <v>1205</v>
      </c>
      <c r="F13" s="772"/>
    </row>
    <row r="14" spans="1:14" ht="27" customHeight="1">
      <c r="A14" s="771" t="s">
        <v>1206</v>
      </c>
      <c r="B14" s="768"/>
      <c r="C14" s="764" t="s">
        <v>1207</v>
      </c>
      <c r="D14" s="767"/>
      <c r="E14" s="764" t="s">
        <v>1208</v>
      </c>
      <c r="F14" s="772"/>
    </row>
    <row r="15" spans="1:14" ht="27" customHeight="1">
      <c r="A15" s="771" t="s">
        <v>1209</v>
      </c>
      <c r="B15" s="768"/>
      <c r="C15" s="767"/>
      <c r="D15" s="844"/>
      <c r="E15" s="844"/>
      <c r="F15" s="845"/>
    </row>
    <row r="16" spans="1:14" ht="27" customHeight="1">
      <c r="A16" s="771" t="s">
        <v>1210</v>
      </c>
      <c r="B16" s="767"/>
      <c r="C16" s="764" t="s">
        <v>1211</v>
      </c>
      <c r="D16" s="844"/>
      <c r="E16" s="844"/>
      <c r="F16" s="845"/>
    </row>
    <row r="17" spans="1:6" ht="33" customHeight="1">
      <c r="A17" s="771" t="s">
        <v>1212</v>
      </c>
      <c r="B17" s="767"/>
      <c r="C17" s="767"/>
      <c r="D17" s="844"/>
      <c r="E17" s="844"/>
      <c r="F17" s="845"/>
    </row>
    <row r="18" spans="1:6">
      <c r="A18" s="773"/>
      <c r="B18" s="767"/>
      <c r="C18" s="767"/>
      <c r="D18" s="844"/>
      <c r="E18" s="844"/>
      <c r="F18" s="845"/>
    </row>
    <row r="19" spans="1:6">
      <c r="A19" s="773"/>
      <c r="B19" s="767"/>
      <c r="C19" s="767"/>
      <c r="D19" s="844"/>
      <c r="E19" s="844"/>
      <c r="F19" s="845"/>
    </row>
    <row r="20" spans="1:6">
      <c r="A20" s="773"/>
      <c r="B20" s="767"/>
      <c r="C20" s="767"/>
      <c r="D20" s="844"/>
      <c r="E20" s="844"/>
      <c r="F20" s="845"/>
    </row>
    <row r="21" spans="1:6" ht="48" customHeight="1">
      <c r="A21" s="771" t="s">
        <v>1213</v>
      </c>
      <c r="B21" s="767"/>
      <c r="C21" s="764" t="s">
        <v>1215</v>
      </c>
      <c r="D21" s="768"/>
      <c r="E21" s="764" t="s">
        <v>1217</v>
      </c>
      <c r="F21" s="774"/>
    </row>
    <row r="22" spans="1:6" ht="40.5" customHeight="1">
      <c r="A22" s="771" t="s">
        <v>1214</v>
      </c>
      <c r="B22" s="764"/>
      <c r="C22" s="764" t="s">
        <v>1216</v>
      </c>
      <c r="D22" s="844"/>
      <c r="E22" s="844"/>
      <c r="F22" s="845"/>
    </row>
    <row r="23" spans="1:6" ht="64.900000000000006" customHeight="1">
      <c r="A23" s="866" t="s">
        <v>1220</v>
      </c>
      <c r="B23" s="867"/>
      <c r="C23" s="867"/>
      <c r="D23" s="770" t="s">
        <v>1218</v>
      </c>
      <c r="E23" s="770" t="s">
        <v>1219</v>
      </c>
      <c r="F23" s="772"/>
    </row>
    <row r="24" spans="1:6" ht="34.9" customHeight="1" thickBot="1">
      <c r="A24" s="868" t="s">
        <v>1221</v>
      </c>
      <c r="B24" s="869"/>
      <c r="C24" s="869"/>
      <c r="D24" s="775" t="s">
        <v>1218</v>
      </c>
      <c r="E24" s="775" t="s">
        <v>1428</v>
      </c>
      <c r="F24" s="776"/>
    </row>
  </sheetData>
  <mergeCells count="22">
    <mergeCell ref="D22:F22"/>
    <mergeCell ref="A23:C23"/>
    <mergeCell ref="A24:C24"/>
    <mergeCell ref="D12:F12"/>
    <mergeCell ref="D15:F15"/>
    <mergeCell ref="D16:F16"/>
    <mergeCell ref="D17:F17"/>
    <mergeCell ref="D18:F18"/>
    <mergeCell ref="D19:F19"/>
    <mergeCell ref="D11:F11"/>
    <mergeCell ref="D20:F20"/>
    <mergeCell ref="C5:C6"/>
    <mergeCell ref="D5:F6"/>
    <mergeCell ref="B9:F9"/>
    <mergeCell ref="A1:F1"/>
    <mergeCell ref="D10:F10"/>
    <mergeCell ref="B2:D2"/>
    <mergeCell ref="D3:E3"/>
    <mergeCell ref="B3:C3"/>
    <mergeCell ref="A4:F4"/>
    <mergeCell ref="B7:F7"/>
    <mergeCell ref="B8:F8"/>
  </mergeCells>
  <printOptions horizontalCentered="1"/>
  <pageMargins left="0.23622047244094491" right="0.15748031496062992" top="0.27559055118110237" bottom="0.62992125984251968" header="0.31496062992125984" footer="0.31496062992125984"/>
  <pageSetup scale="76" orientation="portrait" r:id="rId1"/>
  <headerFooter>
    <oddFooter>&amp;L&amp;"Arial,Bold"&amp;A&amp;R&amp;8Page &amp;P of &amp;N
Printed: &amp;D-&amp;T</oddFooter>
  </headerFooter>
  <rowBreaks count="1" manualBreakCount="1">
    <brk id="13"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38100</xdr:colOff>
                    <xdr:row>22</xdr:row>
                    <xdr:rowOff>200025</xdr:rowOff>
                  </from>
                  <to>
                    <xdr:col>3</xdr:col>
                    <xdr:colOff>352425</xdr:colOff>
                    <xdr:row>22</xdr:row>
                    <xdr:rowOff>609600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28575</xdr:colOff>
                    <xdr:row>22</xdr:row>
                    <xdr:rowOff>238125</xdr:rowOff>
                  </from>
                  <to>
                    <xdr:col>4</xdr:col>
                    <xdr:colOff>333375</xdr:colOff>
                    <xdr:row>22</xdr:row>
                    <xdr:rowOff>590550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66675</xdr:colOff>
                    <xdr:row>23</xdr:row>
                    <xdr:rowOff>28575</xdr:rowOff>
                  </from>
                  <to>
                    <xdr:col>3</xdr:col>
                    <xdr:colOff>381000</xdr:colOff>
                    <xdr:row>24</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47625</xdr:colOff>
                    <xdr:row>23</xdr:row>
                    <xdr:rowOff>47625</xdr:rowOff>
                  </from>
                  <to>
                    <xdr:col>4</xdr:col>
                    <xdr:colOff>352425</xdr:colOff>
                    <xdr:row>23</xdr:row>
                    <xdr:rowOff>400050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Z45"/>
  <sheetViews>
    <sheetView view="pageBreakPreview" zoomScaleNormal="100" workbookViewId="0">
      <selection activeCell="B4" sqref="B4"/>
    </sheetView>
  </sheetViews>
  <sheetFormatPr defaultRowHeight="12.75"/>
  <cols>
    <col min="1" max="1" width="47.7109375" customWidth="1"/>
    <col min="2" max="2" width="35.5703125" customWidth="1"/>
    <col min="3" max="3" width="13.5703125" customWidth="1"/>
    <col min="4" max="4" width="13.85546875" customWidth="1"/>
    <col min="6" max="7" width="5.140625" customWidth="1"/>
    <col min="8" max="9" width="4.85546875" customWidth="1"/>
    <col min="10" max="10" width="4.85546875" style="62" customWidth="1"/>
    <col min="11" max="11" width="4.42578125" customWidth="1"/>
    <col min="12" max="12" width="11.140625" customWidth="1"/>
    <col min="15" max="15" width="4.42578125" customWidth="1"/>
    <col min="16" max="16" width="3.42578125" customWidth="1"/>
    <col min="17" max="17" width="3" customWidth="1"/>
    <col min="18" max="18" width="3.140625" customWidth="1"/>
    <col min="19" max="19" width="3.42578125" customWidth="1"/>
    <col min="20" max="20" width="3.5703125" customWidth="1"/>
    <col min="21" max="21" width="2.85546875" customWidth="1"/>
    <col min="22" max="22" width="3.28515625" customWidth="1"/>
    <col min="23" max="23" width="2.85546875" customWidth="1"/>
  </cols>
  <sheetData>
    <row r="1" spans="1:26" ht="25.5" customHeight="1">
      <c r="A1" s="1029" t="s">
        <v>328</v>
      </c>
      <c r="B1" s="871"/>
      <c r="D1" s="1038" t="s">
        <v>1244</v>
      </c>
      <c r="E1" s="301"/>
      <c r="F1" s="1104" t="s">
        <v>357</v>
      </c>
      <c r="G1" s="1105"/>
      <c r="H1" s="1104" t="s">
        <v>360</v>
      </c>
      <c r="I1" s="1105"/>
      <c r="J1" s="1004" t="s">
        <v>295</v>
      </c>
      <c r="K1" s="1008"/>
      <c r="L1" s="54" t="s">
        <v>288</v>
      </c>
      <c r="M1" s="78"/>
      <c r="N1" s="53"/>
      <c r="O1" s="1004" t="s">
        <v>300</v>
      </c>
      <c r="P1" s="1004"/>
      <c r="Q1" s="1004"/>
      <c r="R1" s="1004"/>
      <c r="S1" s="1004"/>
      <c r="T1" s="1004" t="s">
        <v>301</v>
      </c>
      <c r="U1" s="1004"/>
      <c r="V1" s="1004"/>
      <c r="W1" s="1008"/>
    </row>
    <row r="2" spans="1:26" ht="43.9" customHeight="1">
      <c r="A2" s="1029" t="s">
        <v>718</v>
      </c>
      <c r="B2" s="871"/>
      <c r="C2" s="202"/>
      <c r="D2" s="1039"/>
      <c r="E2" s="1074"/>
      <c r="F2" s="1034" t="s">
        <v>358</v>
      </c>
      <c r="G2" s="1035"/>
      <c r="H2" s="1036" t="s">
        <v>359</v>
      </c>
      <c r="I2" s="1037"/>
      <c r="J2" s="1029" t="s">
        <v>755</v>
      </c>
      <c r="K2" s="1043"/>
      <c r="L2" s="56" t="s">
        <v>292</v>
      </c>
      <c r="M2" s="61"/>
      <c r="N2" s="4" t="s">
        <v>297</v>
      </c>
      <c r="O2" s="871" t="s">
        <v>299</v>
      </c>
      <c r="P2" s="871"/>
      <c r="Q2" s="871"/>
      <c r="R2" s="871"/>
      <c r="S2" s="871"/>
      <c r="T2" s="871" t="s">
        <v>302</v>
      </c>
      <c r="U2" s="871"/>
      <c r="V2" s="871"/>
      <c r="W2" s="1043"/>
    </row>
    <row r="3" spans="1:26" ht="33" customHeight="1">
      <c r="A3" s="742" t="s">
        <v>690</v>
      </c>
      <c r="B3" s="741" t="str">
        <f>CONCATENATE('Supplier Information'!B5)</f>
        <v xml:space="preserve"> </v>
      </c>
      <c r="C3" s="423" t="s">
        <v>973</v>
      </c>
      <c r="D3" s="423" t="s">
        <v>974</v>
      </c>
      <c r="E3" s="1075"/>
      <c r="F3" s="232"/>
      <c r="G3" s="233"/>
      <c r="H3" s="234"/>
      <c r="I3" s="205"/>
      <c r="J3" s="1142"/>
      <c r="K3" s="1143"/>
      <c r="L3" s="56" t="s">
        <v>296</v>
      </c>
      <c r="M3" s="57" t="s">
        <v>294</v>
      </c>
      <c r="N3" s="4" t="s">
        <v>298</v>
      </c>
      <c r="O3" s="1029" t="s">
        <v>726</v>
      </c>
      <c r="P3" s="871"/>
      <c r="Q3" s="871"/>
      <c r="R3" s="871"/>
      <c r="S3" s="871"/>
      <c r="T3" s="1029" t="s">
        <v>727</v>
      </c>
      <c r="U3" s="871"/>
      <c r="V3" s="871"/>
      <c r="W3" s="1043"/>
    </row>
    <row r="4" spans="1:26" ht="44.25" customHeight="1">
      <c r="A4" s="495" t="s">
        <v>719</v>
      </c>
      <c r="B4" s="495" t="s">
        <v>143</v>
      </c>
      <c r="C4" s="495" t="s">
        <v>720</v>
      </c>
      <c r="D4" s="495" t="s">
        <v>720</v>
      </c>
      <c r="E4" s="165"/>
      <c r="F4" s="360" t="s">
        <v>518</v>
      </c>
      <c r="G4" s="197" t="s">
        <v>519</v>
      </c>
      <c r="H4" s="360" t="s">
        <v>518</v>
      </c>
      <c r="I4" s="197" t="s">
        <v>519</v>
      </c>
      <c r="J4" s="167" t="s">
        <v>722</v>
      </c>
      <c r="K4" s="360" t="s">
        <v>723</v>
      </c>
      <c r="L4" s="161" t="s">
        <v>835</v>
      </c>
      <c r="M4" s="197" t="s">
        <v>756</v>
      </c>
      <c r="N4" s="166" t="s">
        <v>725</v>
      </c>
      <c r="O4" s="120">
        <v>0</v>
      </c>
      <c r="P4" s="362">
        <v>0.3</v>
      </c>
      <c r="Q4" s="271">
        <v>0.4</v>
      </c>
      <c r="R4" s="271">
        <v>0.5</v>
      </c>
      <c r="S4" s="271">
        <v>0.6</v>
      </c>
      <c r="T4" s="363">
        <v>0.7</v>
      </c>
      <c r="U4" s="363">
        <v>0.8</v>
      </c>
      <c r="V4" s="363">
        <v>0.9</v>
      </c>
      <c r="W4" s="364">
        <v>1</v>
      </c>
      <c r="Y4" s="4"/>
      <c r="Z4" s="4"/>
    </row>
    <row r="5" spans="1:26" ht="25.5">
      <c r="A5" s="496" t="s">
        <v>764</v>
      </c>
      <c r="B5" s="394"/>
      <c r="C5" s="394"/>
      <c r="D5" s="394"/>
      <c r="E5" s="80"/>
      <c r="F5" s="66"/>
      <c r="G5" s="66"/>
      <c r="H5" s="66"/>
      <c r="I5" s="66"/>
      <c r="J5" s="66"/>
      <c r="K5" s="60"/>
      <c r="L5" s="66"/>
      <c r="M5" s="60"/>
      <c r="N5" s="66"/>
      <c r="O5" s="66"/>
      <c r="P5" s="66"/>
      <c r="Q5" s="66"/>
      <c r="R5" s="66"/>
      <c r="S5" s="66"/>
      <c r="T5" s="66"/>
      <c r="U5" s="66"/>
      <c r="V5" s="66"/>
      <c r="W5" s="60"/>
      <c r="X5" s="4"/>
      <c r="Y5" s="4"/>
      <c r="Z5" s="4"/>
    </row>
    <row r="6" spans="1:26" ht="25.5">
      <c r="A6" s="460" t="s">
        <v>103</v>
      </c>
      <c r="B6" s="459" t="s">
        <v>628</v>
      </c>
      <c r="C6" s="443" t="s">
        <v>906</v>
      </c>
      <c r="D6" s="443" t="s">
        <v>1042</v>
      </c>
      <c r="E6" s="1109" t="s">
        <v>966</v>
      </c>
      <c r="F6" s="1028"/>
      <c r="G6" s="1028"/>
      <c r="H6" s="1028"/>
      <c r="I6" s="1028"/>
      <c r="J6" s="1028"/>
      <c r="K6" s="1086"/>
      <c r="L6" s="1110">
        <v>30</v>
      </c>
      <c r="M6" s="1086">
        <f>'Supplier Self-Audit Fill-in'!H240</f>
        <v>0</v>
      </c>
      <c r="N6" s="1067">
        <f>M6/L6</f>
        <v>0</v>
      </c>
      <c r="O6" s="1004"/>
      <c r="P6" s="1004"/>
      <c r="Q6" s="1004"/>
      <c r="R6" s="1004"/>
      <c r="S6" s="1004"/>
      <c r="T6" s="1004"/>
      <c r="U6" s="1004"/>
      <c r="V6" s="1004"/>
      <c r="W6" s="1008"/>
      <c r="X6" s="4"/>
      <c r="Y6" s="4"/>
      <c r="Z6" s="4"/>
    </row>
    <row r="7" spans="1:26">
      <c r="A7" s="441" t="s">
        <v>104</v>
      </c>
      <c r="B7" s="441"/>
      <c r="C7" s="444"/>
      <c r="D7" s="444" t="s">
        <v>1006</v>
      </c>
      <c r="E7" s="1110"/>
      <c r="F7" s="1028"/>
      <c r="G7" s="1028"/>
      <c r="H7" s="1028"/>
      <c r="I7" s="1028"/>
      <c r="J7" s="1028"/>
      <c r="K7" s="1086"/>
      <c r="L7" s="1110"/>
      <c r="M7" s="1086"/>
      <c r="N7" s="1067"/>
      <c r="O7" s="1005"/>
      <c r="P7" s="1005"/>
      <c r="Q7" s="1005"/>
      <c r="R7" s="1005"/>
      <c r="S7" s="1005"/>
      <c r="T7" s="1005"/>
      <c r="U7" s="1005"/>
      <c r="V7" s="1005"/>
      <c r="W7" s="1009"/>
      <c r="X7" s="4"/>
      <c r="Y7" s="4"/>
      <c r="Z7" s="4"/>
    </row>
    <row r="8" spans="1:26">
      <c r="A8" s="441" t="s">
        <v>105</v>
      </c>
      <c r="B8" s="441"/>
      <c r="C8" s="441"/>
      <c r="D8" s="441"/>
      <c r="E8" s="1074" t="s">
        <v>364</v>
      </c>
      <c r="F8" s="1058"/>
      <c r="G8" s="1058"/>
      <c r="H8" s="1058"/>
      <c r="I8" s="1058"/>
      <c r="J8" s="1058"/>
      <c r="K8" s="1081"/>
      <c r="L8" s="1161">
        <v>30</v>
      </c>
      <c r="M8" s="1081"/>
      <c r="N8" s="1078">
        <f>M8/L8</f>
        <v>0</v>
      </c>
      <c r="O8" s="1004"/>
      <c r="P8" s="1004"/>
      <c r="Q8" s="1004"/>
      <c r="R8" s="1004"/>
      <c r="S8" s="1004"/>
      <c r="T8" s="1004"/>
      <c r="U8" s="1004"/>
      <c r="V8" s="1004"/>
      <c r="W8" s="1008"/>
      <c r="X8" s="4"/>
      <c r="Y8" s="4"/>
      <c r="Z8" s="4"/>
    </row>
    <row r="9" spans="1:26" ht="29.25" customHeight="1">
      <c r="A9" s="901" t="s">
        <v>147</v>
      </c>
      <c r="B9" s="1048" t="s">
        <v>629</v>
      </c>
      <c r="C9" s="441"/>
      <c r="D9" s="441"/>
      <c r="E9" s="1075"/>
      <c r="F9" s="1058"/>
      <c r="G9" s="1058"/>
      <c r="H9" s="1058"/>
      <c r="I9" s="1058"/>
      <c r="J9" s="1058"/>
      <c r="K9" s="1081"/>
      <c r="L9" s="1161"/>
      <c r="M9" s="1081"/>
      <c r="N9" s="1078"/>
      <c r="O9" s="1005"/>
      <c r="P9" s="1005"/>
      <c r="Q9" s="1005"/>
      <c r="R9" s="1005"/>
      <c r="S9" s="1005"/>
      <c r="T9" s="1005"/>
      <c r="U9" s="1005"/>
      <c r="V9" s="1005"/>
      <c r="W9" s="1009"/>
      <c r="X9" s="4"/>
      <c r="Y9" s="4"/>
      <c r="Z9" s="4"/>
    </row>
    <row r="10" spans="1:26" ht="38.25" customHeight="1">
      <c r="A10" s="1040"/>
      <c r="B10" s="1106"/>
      <c r="C10" s="439"/>
      <c r="D10" s="439"/>
      <c r="E10" s="165" t="s">
        <v>142</v>
      </c>
      <c r="F10" s="263"/>
      <c r="G10" s="263"/>
      <c r="H10" s="263"/>
      <c r="I10" s="263"/>
      <c r="J10" s="263"/>
      <c r="K10" s="264"/>
      <c r="L10" s="796">
        <v>30</v>
      </c>
      <c r="M10" s="794"/>
      <c r="N10" s="295">
        <f>M10/L10</f>
        <v>0</v>
      </c>
      <c r="O10" s="817"/>
      <c r="P10" s="817"/>
      <c r="Q10" s="817"/>
      <c r="R10" s="817"/>
      <c r="S10" s="817"/>
      <c r="T10" s="817"/>
      <c r="U10" s="817"/>
      <c r="V10" s="817"/>
      <c r="W10" s="818"/>
      <c r="X10" s="4"/>
      <c r="Y10" s="4"/>
      <c r="Z10" s="4"/>
    </row>
    <row r="11" spans="1:26">
      <c r="A11" s="460" t="s">
        <v>106</v>
      </c>
      <c r="B11" s="445" t="s">
        <v>117</v>
      </c>
      <c r="C11" s="464">
        <v>7.6</v>
      </c>
      <c r="D11" s="443" t="s">
        <v>1042</v>
      </c>
      <c r="E11" s="1109" t="s">
        <v>966</v>
      </c>
      <c r="F11" s="1063"/>
      <c r="G11" s="1063"/>
      <c r="H11" s="1063"/>
      <c r="I11" s="1063"/>
      <c r="J11" s="1028"/>
      <c r="K11" s="1088"/>
      <c r="L11" s="1158">
        <v>30</v>
      </c>
      <c r="M11" s="1088">
        <f>'Supplier Self-Audit Fill-in'!H245</f>
        <v>0</v>
      </c>
      <c r="N11" s="1066">
        <f>M11/L11</f>
        <v>0</v>
      </c>
      <c r="O11" s="1004"/>
      <c r="P11" s="1004"/>
      <c r="Q11" s="1004"/>
      <c r="R11" s="1004"/>
      <c r="S11" s="1004"/>
      <c r="T11" s="1004"/>
      <c r="U11" s="1004"/>
      <c r="V11" s="1004"/>
      <c r="W11" s="1008"/>
      <c r="X11" s="4"/>
      <c r="Y11" s="4"/>
      <c r="Z11" s="4"/>
    </row>
    <row r="12" spans="1:26">
      <c r="A12" s="445" t="s">
        <v>107</v>
      </c>
      <c r="B12" s="445" t="s">
        <v>118</v>
      </c>
      <c r="C12" s="463"/>
      <c r="D12" s="444" t="s">
        <v>1006</v>
      </c>
      <c r="E12" s="1110"/>
      <c r="F12" s="1028"/>
      <c r="G12" s="1028"/>
      <c r="H12" s="1028"/>
      <c r="I12" s="1028"/>
      <c r="J12" s="1028"/>
      <c r="K12" s="1086"/>
      <c r="L12" s="1110"/>
      <c r="M12" s="1086"/>
      <c r="N12" s="1067"/>
      <c r="O12" s="1005"/>
      <c r="P12" s="1005"/>
      <c r="Q12" s="1005"/>
      <c r="R12" s="1005"/>
      <c r="S12" s="1005"/>
      <c r="T12" s="1005"/>
      <c r="U12" s="1005"/>
      <c r="V12" s="1005"/>
      <c r="W12" s="1009"/>
      <c r="X12" s="4"/>
      <c r="Y12" s="4"/>
      <c r="Z12" s="4"/>
    </row>
    <row r="13" spans="1:26" ht="15.75" customHeight="1">
      <c r="A13" s="456" t="s">
        <v>631</v>
      </c>
      <c r="B13" s="445" t="s">
        <v>119</v>
      </c>
      <c r="C13" s="492"/>
      <c r="D13" s="492"/>
      <c r="E13" s="1074" t="s">
        <v>364</v>
      </c>
      <c r="F13" s="1058"/>
      <c r="G13" s="1058"/>
      <c r="H13" s="1058"/>
      <c r="I13" s="1058"/>
      <c r="J13" s="1058"/>
      <c r="K13" s="1081"/>
      <c r="L13" s="1053">
        <v>30</v>
      </c>
      <c r="M13" s="1081"/>
      <c r="N13" s="1078">
        <f>M13/L13</f>
        <v>0</v>
      </c>
      <c r="O13" s="1004"/>
      <c r="P13" s="1004"/>
      <c r="Q13" s="1004"/>
      <c r="R13" s="1004"/>
      <c r="S13" s="1004"/>
      <c r="T13" s="1004"/>
      <c r="U13" s="1004"/>
      <c r="V13" s="1004"/>
      <c r="W13" s="1008"/>
      <c r="X13" s="4"/>
      <c r="Y13" s="4"/>
      <c r="Z13" s="4"/>
    </row>
    <row r="14" spans="1:26" ht="16.5" customHeight="1">
      <c r="A14" s="441"/>
      <c r="B14" s="445" t="s">
        <v>120</v>
      </c>
      <c r="C14" s="492"/>
      <c r="D14" s="492"/>
      <c r="E14" s="1075"/>
      <c r="F14" s="1058"/>
      <c r="G14" s="1058"/>
      <c r="H14" s="1058"/>
      <c r="I14" s="1058"/>
      <c r="J14" s="1058"/>
      <c r="K14" s="1081"/>
      <c r="L14" s="1053"/>
      <c r="M14" s="1081"/>
      <c r="N14" s="1078"/>
      <c r="O14" s="1005"/>
      <c r="P14" s="1005"/>
      <c r="Q14" s="1005"/>
      <c r="R14" s="1005"/>
      <c r="S14" s="1005"/>
      <c r="T14" s="1005"/>
      <c r="U14" s="1005"/>
      <c r="V14" s="1005"/>
      <c r="W14" s="1009"/>
      <c r="X14" s="4"/>
      <c r="Y14" s="4"/>
      <c r="Z14" s="4"/>
    </row>
    <row r="15" spans="1:26" ht="33" customHeight="1">
      <c r="A15" s="901" t="s">
        <v>630</v>
      </c>
      <c r="B15" s="1049" t="s">
        <v>121</v>
      </c>
      <c r="C15" s="445"/>
      <c r="D15" s="445"/>
      <c r="E15" s="1146" t="s">
        <v>968</v>
      </c>
      <c r="F15" s="1076"/>
      <c r="G15" s="1076"/>
      <c r="H15" s="1076"/>
      <c r="I15" s="1076"/>
      <c r="J15" s="1076"/>
      <c r="K15" s="1082"/>
      <c r="L15" s="1115">
        <v>30</v>
      </c>
      <c r="M15" s="1082"/>
      <c r="N15" s="1079">
        <f>M15/L15</f>
        <v>0</v>
      </c>
      <c r="O15" s="1004"/>
      <c r="P15" s="1004"/>
      <c r="Q15" s="1004"/>
      <c r="R15" s="1004"/>
      <c r="S15" s="1004"/>
      <c r="T15" s="1004"/>
      <c r="U15" s="1004"/>
      <c r="V15" s="1004"/>
      <c r="W15" s="1008"/>
      <c r="X15" s="4"/>
      <c r="Y15" s="4"/>
      <c r="Z15" s="4"/>
    </row>
    <row r="16" spans="1:26" ht="22.5" customHeight="1">
      <c r="A16" s="1040"/>
      <c r="B16" s="1050"/>
      <c r="C16" s="439"/>
      <c r="D16" s="439"/>
      <c r="E16" s="1147"/>
      <c r="F16" s="1077"/>
      <c r="G16" s="1077"/>
      <c r="H16" s="1077"/>
      <c r="I16" s="1077"/>
      <c r="J16" s="1077"/>
      <c r="K16" s="1083"/>
      <c r="L16" s="1116"/>
      <c r="M16" s="1083"/>
      <c r="N16" s="1080"/>
      <c r="O16" s="1005"/>
      <c r="P16" s="1005"/>
      <c r="Q16" s="1005"/>
      <c r="R16" s="1005"/>
      <c r="S16" s="1005"/>
      <c r="T16" s="1005"/>
      <c r="U16" s="1005"/>
      <c r="V16" s="1005"/>
      <c r="W16" s="1009"/>
      <c r="X16" s="4"/>
      <c r="Y16" s="4"/>
      <c r="Z16" s="4"/>
    </row>
    <row r="17" spans="1:26" ht="13.15" customHeight="1">
      <c r="A17" s="460" t="s">
        <v>108</v>
      </c>
      <c r="B17" s="445" t="s">
        <v>122</v>
      </c>
      <c r="C17" s="464">
        <v>7.6</v>
      </c>
      <c r="D17" s="443" t="s">
        <v>1042</v>
      </c>
      <c r="E17" s="1109" t="s">
        <v>966</v>
      </c>
      <c r="F17" s="1063"/>
      <c r="G17" s="1063"/>
      <c r="H17" s="1063"/>
      <c r="I17" s="1063"/>
      <c r="J17" s="1028"/>
      <c r="K17" s="1088"/>
      <c r="L17" s="1158">
        <v>20</v>
      </c>
      <c r="M17" s="1088">
        <f>'Supplier Self-Audit Fill-in'!H251</f>
        <v>0</v>
      </c>
      <c r="N17" s="1066">
        <f>M17/L17</f>
        <v>0</v>
      </c>
      <c r="O17" s="1004"/>
      <c r="P17" s="1004"/>
      <c r="Q17" s="1004"/>
      <c r="R17" s="1004"/>
      <c r="S17" s="1004"/>
      <c r="T17" s="1004"/>
      <c r="U17" s="1004"/>
      <c r="V17" s="1004"/>
      <c r="W17" s="1008"/>
      <c r="X17" s="4"/>
      <c r="Y17" s="4"/>
      <c r="Z17" s="4"/>
    </row>
    <row r="18" spans="1:26" ht="16.5" customHeight="1">
      <c r="A18" s="441" t="s">
        <v>109</v>
      </c>
      <c r="B18" s="456" t="s">
        <v>633</v>
      </c>
      <c r="C18" s="447"/>
      <c r="D18" s="444" t="s">
        <v>1006</v>
      </c>
      <c r="E18" s="1110"/>
      <c r="F18" s="1028"/>
      <c r="G18" s="1028"/>
      <c r="H18" s="1028"/>
      <c r="I18" s="1028"/>
      <c r="J18" s="1028"/>
      <c r="K18" s="1086"/>
      <c r="L18" s="1110"/>
      <c r="M18" s="1086"/>
      <c r="N18" s="1067"/>
      <c r="O18" s="1005"/>
      <c r="P18" s="1005"/>
      <c r="Q18" s="1005"/>
      <c r="R18" s="1005"/>
      <c r="S18" s="1005"/>
      <c r="T18" s="1005"/>
      <c r="U18" s="1005"/>
      <c r="V18" s="1005"/>
      <c r="W18" s="1009"/>
      <c r="X18" s="4"/>
      <c r="Y18" s="4"/>
      <c r="Z18" s="4"/>
    </row>
    <row r="19" spans="1:26" ht="34.5" customHeight="1">
      <c r="A19" s="901" t="s">
        <v>110</v>
      </c>
      <c r="B19" s="1150" t="s">
        <v>632</v>
      </c>
      <c r="C19" s="445"/>
      <c r="D19" s="445"/>
      <c r="E19" s="435" t="s">
        <v>364</v>
      </c>
      <c r="F19" s="293"/>
      <c r="G19" s="293"/>
      <c r="H19" s="293"/>
      <c r="I19" s="293"/>
      <c r="J19" s="293"/>
      <c r="K19" s="298"/>
      <c r="L19" s="800">
        <v>20</v>
      </c>
      <c r="M19" s="795"/>
      <c r="N19" s="346">
        <f>M19/L19</f>
        <v>0</v>
      </c>
      <c r="O19" s="814"/>
      <c r="P19" s="814"/>
      <c r="Q19" s="814"/>
      <c r="R19" s="814"/>
      <c r="S19" s="814"/>
      <c r="T19" s="814"/>
      <c r="U19" s="814"/>
      <c r="V19" s="814"/>
      <c r="W19" s="816"/>
      <c r="X19" s="4"/>
      <c r="Y19" s="4"/>
      <c r="Z19" s="4"/>
    </row>
    <row r="20" spans="1:26" ht="36.75" customHeight="1">
      <c r="A20" s="1040"/>
      <c r="B20" s="1151"/>
      <c r="C20" s="439"/>
      <c r="D20" s="439"/>
      <c r="E20" s="165" t="s">
        <v>142</v>
      </c>
      <c r="F20" s="263"/>
      <c r="G20" s="263"/>
      <c r="H20" s="263"/>
      <c r="I20" s="263"/>
      <c r="J20" s="263"/>
      <c r="K20" s="264"/>
      <c r="L20" s="796">
        <v>20</v>
      </c>
      <c r="M20" s="794"/>
      <c r="N20" s="295">
        <f>M20/L20</f>
        <v>0</v>
      </c>
      <c r="O20" s="779"/>
      <c r="P20" s="779"/>
      <c r="Q20" s="779"/>
      <c r="R20" s="779"/>
      <c r="S20" s="779"/>
      <c r="T20" s="779"/>
      <c r="U20" s="779"/>
      <c r="V20" s="779"/>
      <c r="W20" s="778"/>
      <c r="X20" s="4"/>
      <c r="Y20" s="4"/>
      <c r="Z20" s="4"/>
    </row>
    <row r="21" spans="1:26" ht="13.15" customHeight="1">
      <c r="A21" s="460" t="s">
        <v>111</v>
      </c>
      <c r="B21" s="445" t="s">
        <v>123</v>
      </c>
      <c r="C21" s="448" t="s">
        <v>906</v>
      </c>
      <c r="D21" s="443" t="s">
        <v>1042</v>
      </c>
      <c r="E21" s="1109" t="s">
        <v>966</v>
      </c>
      <c r="F21" s="1063"/>
      <c r="G21" s="1063"/>
      <c r="H21" s="1063"/>
      <c r="I21" s="1063"/>
      <c r="J21" s="1028"/>
      <c r="K21" s="1088"/>
      <c r="L21" s="1158">
        <v>20</v>
      </c>
      <c r="M21" s="1088">
        <f>'Supplier Self-Audit Fill-in'!H255</f>
        <v>0</v>
      </c>
      <c r="N21" s="1066">
        <f>M21/L21</f>
        <v>0</v>
      </c>
      <c r="O21" s="1004"/>
      <c r="P21" s="1004"/>
      <c r="Q21" s="1004"/>
      <c r="R21" s="1004"/>
      <c r="S21" s="1004"/>
      <c r="T21" s="1004"/>
      <c r="U21" s="1004"/>
      <c r="V21" s="1004"/>
      <c r="W21" s="1008"/>
      <c r="X21" s="4"/>
      <c r="Y21" s="4"/>
      <c r="Z21" s="4"/>
    </row>
    <row r="22" spans="1:26" ht="15.75" customHeight="1">
      <c r="A22" s="441" t="s">
        <v>112</v>
      </c>
      <c r="B22" s="456" t="s">
        <v>619</v>
      </c>
      <c r="C22" s="447"/>
      <c r="D22" s="444" t="s">
        <v>1006</v>
      </c>
      <c r="E22" s="1110"/>
      <c r="F22" s="1028"/>
      <c r="G22" s="1028"/>
      <c r="H22" s="1028"/>
      <c r="I22" s="1028"/>
      <c r="J22" s="1028"/>
      <c r="K22" s="1086"/>
      <c r="L22" s="1110"/>
      <c r="M22" s="1086"/>
      <c r="N22" s="1067"/>
      <c r="O22" s="1005"/>
      <c r="P22" s="1005"/>
      <c r="Q22" s="1005"/>
      <c r="R22" s="1005"/>
      <c r="S22" s="1005"/>
      <c r="T22" s="1005"/>
      <c r="U22" s="1005"/>
      <c r="V22" s="1005"/>
      <c r="W22" s="1009"/>
      <c r="X22" s="4"/>
      <c r="Y22" s="4"/>
      <c r="Z22" s="4"/>
    </row>
    <row r="23" spans="1:26">
      <c r="A23" s="441" t="s">
        <v>113</v>
      </c>
      <c r="B23" s="445"/>
      <c r="C23" s="445"/>
      <c r="D23" s="445"/>
      <c r="E23" s="1162" t="s">
        <v>967</v>
      </c>
      <c r="F23" s="1058"/>
      <c r="G23" s="1058"/>
      <c r="H23" s="1058"/>
      <c r="I23" s="1058"/>
      <c r="J23" s="1058"/>
      <c r="K23" s="1081"/>
      <c r="L23" s="1161">
        <v>20</v>
      </c>
      <c r="M23" s="1081"/>
      <c r="N23" s="1078">
        <f>M23/L23</f>
        <v>0</v>
      </c>
      <c r="O23" s="1004"/>
      <c r="P23" s="1004"/>
      <c r="Q23" s="1004"/>
      <c r="R23" s="1004"/>
      <c r="S23" s="1004"/>
      <c r="T23" s="1004"/>
      <c r="U23" s="1004"/>
      <c r="V23" s="1004"/>
      <c r="W23" s="1008"/>
      <c r="X23" s="4"/>
      <c r="Y23" s="4"/>
      <c r="Z23" s="4"/>
    </row>
    <row r="24" spans="1:26" ht="33" customHeight="1">
      <c r="A24" s="901" t="s">
        <v>148</v>
      </c>
      <c r="B24" s="1150" t="s">
        <v>634</v>
      </c>
      <c r="C24" s="441"/>
      <c r="D24" s="441"/>
      <c r="E24" s="1163"/>
      <c r="F24" s="1058"/>
      <c r="G24" s="1058"/>
      <c r="H24" s="1058"/>
      <c r="I24" s="1058"/>
      <c r="J24" s="1058"/>
      <c r="K24" s="1081"/>
      <c r="L24" s="1161"/>
      <c r="M24" s="1081"/>
      <c r="N24" s="1078"/>
      <c r="O24" s="1005"/>
      <c r="P24" s="1005"/>
      <c r="Q24" s="1005"/>
      <c r="R24" s="1005"/>
      <c r="S24" s="1005"/>
      <c r="T24" s="1005"/>
      <c r="U24" s="1005"/>
      <c r="V24" s="1005"/>
      <c r="W24" s="1009"/>
      <c r="X24" s="4"/>
      <c r="Y24" s="4"/>
      <c r="Z24" s="4"/>
    </row>
    <row r="25" spans="1:26" ht="33.75" customHeight="1">
      <c r="A25" s="1040"/>
      <c r="B25" s="1151"/>
      <c r="C25" s="439"/>
      <c r="D25" s="439"/>
      <c r="E25" s="165" t="s">
        <v>142</v>
      </c>
      <c r="F25" s="263"/>
      <c r="G25" s="263"/>
      <c r="H25" s="263"/>
      <c r="I25" s="263"/>
      <c r="J25" s="263"/>
      <c r="K25" s="264"/>
      <c r="L25" s="796">
        <v>20</v>
      </c>
      <c r="M25" s="794"/>
      <c r="N25" s="295">
        <f>M25/L25</f>
        <v>0</v>
      </c>
      <c r="O25" s="814"/>
      <c r="P25" s="814"/>
      <c r="Q25" s="814"/>
      <c r="R25" s="814"/>
      <c r="S25" s="814"/>
      <c r="T25" s="814"/>
      <c r="U25" s="814"/>
      <c r="V25" s="814"/>
      <c r="W25" s="816"/>
      <c r="X25" s="4"/>
      <c r="Y25" s="4"/>
      <c r="Z25" s="4"/>
    </row>
    <row r="26" spans="1:26">
      <c r="A26" s="441" t="s">
        <v>114</v>
      </c>
      <c r="B26" s="441" t="s">
        <v>124</v>
      </c>
      <c r="C26" s="471">
        <v>7.6</v>
      </c>
      <c r="D26" s="443" t="s">
        <v>1042</v>
      </c>
      <c r="E26" s="1109" t="s">
        <v>966</v>
      </c>
      <c r="F26" s="1063"/>
      <c r="G26" s="1063"/>
      <c r="H26" s="1063"/>
      <c r="I26" s="1063"/>
      <c r="J26" s="1063"/>
      <c r="K26" s="1088"/>
      <c r="L26" s="1158">
        <v>20</v>
      </c>
      <c r="M26" s="1088">
        <f>'Supplier Self-Audit Fill-in'!H260</f>
        <v>0</v>
      </c>
      <c r="N26" s="1010">
        <f>M26/L26</f>
        <v>0</v>
      </c>
      <c r="O26" s="1004"/>
      <c r="P26" s="1004"/>
      <c r="Q26" s="1004"/>
      <c r="R26" s="1004"/>
      <c r="S26" s="1004"/>
      <c r="T26" s="1004"/>
      <c r="U26" s="1004"/>
      <c r="V26" s="1004"/>
      <c r="W26" s="1008"/>
      <c r="X26" s="4"/>
      <c r="Y26" s="4"/>
      <c r="Z26" s="4"/>
    </row>
    <row r="27" spans="1:26" ht="15.75">
      <c r="A27" s="441" t="s">
        <v>115</v>
      </c>
      <c r="B27" s="459" t="s">
        <v>635</v>
      </c>
      <c r="C27" s="444"/>
      <c r="D27" s="444" t="s">
        <v>1006</v>
      </c>
      <c r="E27" s="1110"/>
      <c r="F27" s="1028"/>
      <c r="G27" s="1028"/>
      <c r="H27" s="1028"/>
      <c r="I27" s="1028"/>
      <c r="J27" s="1028"/>
      <c r="K27" s="1086"/>
      <c r="L27" s="1110"/>
      <c r="M27" s="1086"/>
      <c r="N27" s="1011"/>
      <c r="O27" s="1005"/>
      <c r="P27" s="1005"/>
      <c r="Q27" s="1005"/>
      <c r="R27" s="1005"/>
      <c r="S27" s="1005"/>
      <c r="T27" s="1005"/>
      <c r="U27" s="1005"/>
      <c r="V27" s="1005"/>
      <c r="W27" s="1009"/>
      <c r="X27" s="4"/>
      <c r="Y27" s="4"/>
      <c r="Z27" s="4"/>
    </row>
    <row r="28" spans="1:26">
      <c r="A28" s="441" t="s">
        <v>116</v>
      </c>
      <c r="B28" s="441"/>
      <c r="C28" s="441"/>
      <c r="D28" s="441"/>
      <c r="E28" s="1162" t="s">
        <v>967</v>
      </c>
      <c r="F28" s="1058"/>
      <c r="G28" s="1058"/>
      <c r="H28" s="1058"/>
      <c r="I28" s="1058"/>
      <c r="J28" s="1058"/>
      <c r="K28" s="1081"/>
      <c r="L28" s="1161">
        <v>20</v>
      </c>
      <c r="M28" s="1081"/>
      <c r="N28" s="1012">
        <f>M28/L28</f>
        <v>0</v>
      </c>
      <c r="O28" s="1004"/>
      <c r="P28" s="1004"/>
      <c r="Q28" s="1004"/>
      <c r="R28" s="1004"/>
      <c r="S28" s="1004"/>
      <c r="T28" s="1004"/>
      <c r="U28" s="1004"/>
      <c r="V28" s="1004"/>
      <c r="W28" s="1008"/>
      <c r="X28" s="4"/>
      <c r="Y28" s="4"/>
      <c r="Z28" s="4"/>
    </row>
    <row r="29" spans="1:26">
      <c r="A29" s="441" t="s">
        <v>697</v>
      </c>
      <c r="B29" s="441"/>
      <c r="C29" s="441"/>
      <c r="D29" s="441"/>
      <c r="E29" s="1163"/>
      <c r="F29" s="1058"/>
      <c r="G29" s="1058"/>
      <c r="H29" s="1058"/>
      <c r="I29" s="1058"/>
      <c r="J29" s="1058"/>
      <c r="K29" s="1081"/>
      <c r="L29" s="1161"/>
      <c r="M29" s="1081"/>
      <c r="N29" s="1012"/>
      <c r="O29" s="1005"/>
      <c r="P29" s="1005"/>
      <c r="Q29" s="1005"/>
      <c r="R29" s="1005"/>
      <c r="S29" s="1005"/>
      <c r="T29" s="1005"/>
      <c r="U29" s="1005"/>
      <c r="V29" s="1005"/>
      <c r="W29" s="1009"/>
      <c r="X29" s="4"/>
      <c r="Y29" s="4"/>
      <c r="Z29" s="4"/>
    </row>
    <row r="30" spans="1:26" ht="53.25" customHeight="1">
      <c r="A30" s="521" t="s">
        <v>696</v>
      </c>
      <c r="B30" s="522" t="s">
        <v>636</v>
      </c>
      <c r="C30" s="439"/>
      <c r="D30" s="439"/>
      <c r="E30" s="165" t="s">
        <v>142</v>
      </c>
      <c r="F30" s="263"/>
      <c r="G30" s="263"/>
      <c r="H30" s="263"/>
      <c r="I30" s="263"/>
      <c r="J30" s="263"/>
      <c r="K30" s="264"/>
      <c r="L30" s="796">
        <v>20</v>
      </c>
      <c r="M30" s="794"/>
      <c r="N30" s="295">
        <f>M30/L30</f>
        <v>0</v>
      </c>
      <c r="O30" s="779"/>
      <c r="P30" s="779"/>
      <c r="Q30" s="779"/>
      <c r="R30" s="779"/>
      <c r="S30" s="779"/>
      <c r="T30" s="779"/>
      <c r="U30" s="779"/>
      <c r="V30" s="779"/>
      <c r="W30" s="778"/>
      <c r="X30" s="4"/>
      <c r="Y30" s="4"/>
      <c r="Z30" s="4"/>
    </row>
    <row r="31" spans="1:26" ht="24.75" customHeight="1">
      <c r="A31" s="55"/>
      <c r="B31" s="4"/>
      <c r="C31" s="4"/>
      <c r="D31" s="4"/>
      <c r="E31" s="318" t="s">
        <v>966</v>
      </c>
      <c r="F31" s="302">
        <f t="shared" ref="F31:K31" si="0">COUNTA(F6,F11,F17,F21,F26)</f>
        <v>0</v>
      </c>
      <c r="G31" s="302">
        <f t="shared" si="0"/>
        <v>0</v>
      </c>
      <c r="H31" s="302">
        <f t="shared" si="0"/>
        <v>0</v>
      </c>
      <c r="I31" s="302">
        <f t="shared" si="0"/>
        <v>0</v>
      </c>
      <c r="J31" s="302">
        <f t="shared" si="0"/>
        <v>0</v>
      </c>
      <c r="K31" s="303">
        <f t="shared" si="0"/>
        <v>0</v>
      </c>
      <c r="L31" s="304">
        <v>120</v>
      </c>
      <c r="M31" s="305">
        <f>SUM(M6,M11,M17,M21,M26)</f>
        <v>0</v>
      </c>
      <c r="N31" s="275">
        <f>M31/L31</f>
        <v>0</v>
      </c>
      <c r="O31" s="999" t="s">
        <v>369</v>
      </c>
      <c r="P31" s="1000"/>
      <c r="Q31" s="1000"/>
      <c r="R31" s="1000"/>
      <c r="S31" s="1000"/>
      <c r="T31" s="1000"/>
      <c r="U31" s="1000"/>
      <c r="V31" s="1000"/>
      <c r="W31" s="1001"/>
      <c r="X31" s="4"/>
      <c r="Y31" s="4"/>
      <c r="Z31" s="4"/>
    </row>
    <row r="32" spans="1:26" ht="26.25" customHeight="1">
      <c r="A32" s="55"/>
      <c r="B32" s="4"/>
      <c r="C32" s="4"/>
      <c r="D32" s="4"/>
      <c r="E32" s="435" t="s">
        <v>364</v>
      </c>
      <c r="F32" s="211">
        <f t="shared" ref="F32:K32" si="1">COUNTA(F8,F13,F19,F23,F28)</f>
        <v>0</v>
      </c>
      <c r="G32" s="211">
        <f t="shared" si="1"/>
        <v>0</v>
      </c>
      <c r="H32" s="211">
        <f t="shared" si="1"/>
        <v>0</v>
      </c>
      <c r="I32" s="211">
        <f t="shared" si="1"/>
        <v>0</v>
      </c>
      <c r="J32" s="211">
        <f t="shared" si="1"/>
        <v>0</v>
      </c>
      <c r="K32" s="292">
        <f t="shared" si="1"/>
        <v>0</v>
      </c>
      <c r="L32" s="212">
        <v>120</v>
      </c>
      <c r="M32" s="213">
        <f>SUM(M8,M13,M19,M23,M28)</f>
        <v>0</v>
      </c>
      <c r="N32" s="273">
        <f>M32/L32</f>
        <v>0</v>
      </c>
      <c r="O32" s="1017" t="s">
        <v>728</v>
      </c>
      <c r="P32" s="1018"/>
      <c r="Q32" s="1018"/>
      <c r="R32" s="1018"/>
      <c r="S32" s="1018"/>
      <c r="T32" s="1018"/>
      <c r="U32" s="1018"/>
      <c r="V32" s="1018"/>
      <c r="W32" s="1019"/>
      <c r="X32" s="4"/>
      <c r="Y32" s="4"/>
      <c r="Z32" s="4"/>
    </row>
    <row r="33" spans="1:26" ht="25.5">
      <c r="A33" s="137" t="s">
        <v>102</v>
      </c>
      <c r="B33" s="59"/>
      <c r="C33" s="69"/>
      <c r="D33" s="59"/>
      <c r="E33" s="165" t="s">
        <v>142</v>
      </c>
      <c r="F33" s="216">
        <f>COUNTA(F10,F15,F20,F25,F30)</f>
        <v>0</v>
      </c>
      <c r="G33" s="216">
        <f>COUNTA(G10,G15,G20,G25,G30)</f>
        <v>0</v>
      </c>
      <c r="H33" s="216">
        <f>COUNTA(H10,H15,H20,H25,H30)</f>
        <v>0</v>
      </c>
      <c r="I33" s="216">
        <f>COUNTA(I10,I15,I20,I25,I30)</f>
        <v>0</v>
      </c>
      <c r="J33" s="216">
        <f>COUNTA(J10,J15,J20,J25,J30)</f>
        <v>0</v>
      </c>
      <c r="K33" s="217">
        <f>COUNTA(K10,K15,K20,K30)</f>
        <v>0</v>
      </c>
      <c r="L33" s="70">
        <v>120</v>
      </c>
      <c r="M33" s="77">
        <f>SUM(M10,M15,M20,M25,M30)</f>
        <v>0</v>
      </c>
      <c r="N33" s="276">
        <f>M33/L33</f>
        <v>0</v>
      </c>
      <c r="O33" s="888" t="s">
        <v>729</v>
      </c>
      <c r="P33" s="903"/>
      <c r="Q33" s="903"/>
      <c r="R33" s="903"/>
      <c r="S33" s="903"/>
      <c r="T33" s="903"/>
      <c r="U33" s="903"/>
      <c r="V33" s="903"/>
      <c r="W33" s="1016"/>
      <c r="X33" s="4"/>
      <c r="Y33" s="4"/>
      <c r="Z33" s="4"/>
    </row>
    <row r="34" spans="1:26">
      <c r="A34" s="251"/>
      <c r="B34" s="64"/>
      <c r="C34" s="64"/>
      <c r="D34" s="64"/>
      <c r="E34" s="72"/>
      <c r="F34" s="252"/>
      <c r="G34" s="252"/>
      <c r="H34" s="252"/>
      <c r="I34" s="252"/>
      <c r="J34" s="252"/>
      <c r="K34" s="253"/>
      <c r="L34" s="254"/>
      <c r="M34" s="254"/>
      <c r="N34" s="255"/>
      <c r="O34" s="256"/>
      <c r="P34" s="257"/>
      <c r="Q34" s="257"/>
      <c r="R34" s="257"/>
      <c r="S34" s="257"/>
      <c r="T34" s="257"/>
      <c r="U34" s="257"/>
      <c r="V34" s="257"/>
      <c r="W34" s="257"/>
      <c r="X34" s="64"/>
      <c r="Y34" s="4"/>
      <c r="Z34" s="4"/>
    </row>
    <row r="35" spans="1:26">
      <c r="A35" s="251"/>
      <c r="B35" s="64"/>
      <c r="C35" s="64"/>
      <c r="D35" s="64"/>
      <c r="E35" s="72"/>
      <c r="F35" s="252"/>
      <c r="G35" s="252"/>
      <c r="H35" s="252"/>
      <c r="I35" s="252"/>
      <c r="J35" s="252"/>
      <c r="K35" s="253"/>
      <c r="L35" s="254"/>
      <c r="M35" s="254"/>
      <c r="N35" s="255"/>
      <c r="O35" s="256"/>
      <c r="P35" s="257"/>
      <c r="Q35" s="257"/>
      <c r="R35" s="257"/>
      <c r="S35" s="257"/>
      <c r="T35" s="257"/>
      <c r="U35" s="257"/>
      <c r="V35" s="257"/>
      <c r="W35" s="257"/>
      <c r="X35" s="64"/>
      <c r="Y35" s="4"/>
      <c r="Z35" s="4"/>
    </row>
    <row r="36" spans="1:26">
      <c r="A36" s="251"/>
      <c r="B36" s="64"/>
      <c r="C36" s="64"/>
      <c r="D36" s="64"/>
      <c r="E36" s="72"/>
      <c r="F36" s="252"/>
      <c r="G36" s="252"/>
      <c r="H36" s="252"/>
      <c r="I36" s="252"/>
      <c r="J36" s="252"/>
      <c r="K36" s="253"/>
      <c r="L36" s="254"/>
      <c r="M36" s="254"/>
      <c r="N36" s="255"/>
      <c r="O36" s="256"/>
      <c r="P36" s="257"/>
      <c r="Q36" s="257"/>
      <c r="R36" s="257"/>
      <c r="S36" s="257"/>
      <c r="T36" s="257"/>
      <c r="U36" s="257"/>
      <c r="V36" s="257"/>
      <c r="W36" s="257"/>
      <c r="X36" s="64"/>
      <c r="Y36" s="4"/>
      <c r="Z36" s="4"/>
    </row>
    <row r="37" spans="1:26">
      <c r="A37" s="124"/>
      <c r="B37" s="4"/>
      <c r="C37" s="4"/>
      <c r="D37" s="4"/>
      <c r="E37" s="6"/>
      <c r="F37" s="247"/>
      <c r="G37" s="247"/>
      <c r="H37" s="247"/>
      <c r="I37" s="247"/>
      <c r="J37" s="119"/>
      <c r="K37" s="248"/>
      <c r="L37" s="249"/>
      <c r="M37" s="249"/>
      <c r="N37" s="250"/>
      <c r="O37" s="199"/>
      <c r="P37" s="118"/>
      <c r="Q37" s="118"/>
      <c r="R37" s="118"/>
      <c r="S37" s="118"/>
      <c r="T37" s="118"/>
      <c r="U37" s="118"/>
      <c r="V37" s="118"/>
      <c r="W37" s="118"/>
      <c r="X37" s="4"/>
      <c r="Y37" s="4"/>
      <c r="Z37" s="4"/>
    </row>
    <row r="38" spans="1:26">
      <c r="A38" s="124"/>
      <c r="B38" s="4"/>
      <c r="C38" s="4"/>
      <c r="D38" s="4"/>
      <c r="E38" s="6"/>
      <c r="F38" s="247"/>
      <c r="G38" s="247"/>
      <c r="H38" s="247"/>
      <c r="I38" s="247"/>
      <c r="J38" s="119"/>
      <c r="K38" s="248"/>
      <c r="L38" s="249"/>
      <c r="M38" s="249"/>
      <c r="N38" s="250"/>
      <c r="O38" s="199"/>
      <c r="P38" s="118"/>
      <c r="Q38" s="118"/>
      <c r="R38" s="118"/>
      <c r="S38" s="118"/>
      <c r="T38" s="118"/>
      <c r="U38" s="118"/>
      <c r="V38" s="118"/>
      <c r="W38" s="118"/>
      <c r="X38" s="4"/>
      <c r="Y38" s="4"/>
      <c r="Z38" s="4"/>
    </row>
    <row r="39" spans="1:26">
      <c r="A39" s="4"/>
      <c r="B39" s="4"/>
      <c r="C39" s="4"/>
      <c r="D39" s="4"/>
      <c r="E39" s="4"/>
      <c r="F39" s="4"/>
      <c r="G39" s="4"/>
      <c r="H39" s="4"/>
      <c r="I39" s="4"/>
      <c r="K39" s="4"/>
      <c r="L39" s="4"/>
      <c r="M39" s="4"/>
      <c r="N39" s="4"/>
      <c r="O39" s="4"/>
      <c r="P39" s="4"/>
      <c r="Q39" s="4"/>
      <c r="R39" s="4"/>
      <c r="S39" s="4"/>
      <c r="T39" s="4"/>
      <c r="U39" s="4"/>
      <c r="V39" s="4"/>
      <c r="W39" s="4"/>
      <c r="X39" s="4"/>
      <c r="Y39" s="4"/>
      <c r="Z39" s="4"/>
    </row>
    <row r="40" spans="1:26">
      <c r="A40" s="4"/>
      <c r="B40" s="4"/>
      <c r="C40" s="4"/>
      <c r="D40" s="4"/>
      <c r="E40" s="4"/>
      <c r="F40" s="4"/>
      <c r="G40" s="4"/>
      <c r="H40" s="4"/>
      <c r="I40" s="4"/>
      <c r="K40" s="4"/>
      <c r="L40" s="4"/>
      <c r="M40" s="4"/>
      <c r="N40" s="4"/>
      <c r="O40" s="4"/>
      <c r="P40" s="4"/>
      <c r="Q40" s="4"/>
      <c r="R40" s="4"/>
      <c r="S40" s="4"/>
      <c r="T40" s="4"/>
      <c r="U40" s="4"/>
      <c r="V40" s="4"/>
      <c r="W40" s="4"/>
      <c r="X40" s="4"/>
      <c r="Y40" s="4"/>
      <c r="Z40" s="4"/>
    </row>
    <row r="41" spans="1:26">
      <c r="A41" s="4"/>
      <c r="B41" s="4"/>
      <c r="C41" s="4"/>
      <c r="D41" s="4"/>
      <c r="E41" s="4"/>
      <c r="F41" s="4"/>
      <c r="G41" s="4"/>
      <c r="H41" s="4"/>
      <c r="I41" s="4"/>
      <c r="K41" s="4"/>
      <c r="L41" s="4"/>
      <c r="M41" s="4"/>
      <c r="N41" s="4"/>
      <c r="O41" s="4"/>
      <c r="P41" s="4"/>
      <c r="Q41" s="4"/>
      <c r="R41" s="4"/>
      <c r="S41" s="4"/>
      <c r="T41" s="4"/>
      <c r="U41" s="4"/>
      <c r="V41" s="4"/>
      <c r="W41" s="4"/>
      <c r="X41" s="4"/>
      <c r="Y41" s="4"/>
      <c r="Z41" s="4"/>
    </row>
    <row r="42" spans="1:26">
      <c r="A42" s="4"/>
      <c r="B42" s="4"/>
      <c r="C42" s="4"/>
      <c r="D42" s="4"/>
      <c r="E42" s="4"/>
      <c r="F42" s="4"/>
      <c r="G42" s="4"/>
      <c r="H42" s="4"/>
      <c r="I42" s="4"/>
      <c r="K42" s="4"/>
      <c r="L42" s="4"/>
      <c r="M42" s="4"/>
      <c r="N42" s="4"/>
      <c r="O42" s="4"/>
      <c r="P42" s="4"/>
      <c r="Q42" s="4"/>
      <c r="R42" s="4"/>
      <c r="S42" s="4"/>
      <c r="T42" s="4"/>
      <c r="U42" s="4"/>
      <c r="V42" s="4"/>
      <c r="W42" s="4"/>
      <c r="X42" s="4"/>
      <c r="Y42" s="4"/>
      <c r="Z42" s="4"/>
    </row>
    <row r="43" spans="1:26">
      <c r="A43" s="4"/>
      <c r="B43" s="4"/>
      <c r="C43" s="4"/>
      <c r="D43" s="4"/>
      <c r="E43" s="4"/>
      <c r="F43" s="4"/>
      <c r="G43" s="4"/>
      <c r="H43" s="4"/>
      <c r="I43" s="4"/>
      <c r="K43" s="4"/>
      <c r="L43" s="4"/>
      <c r="M43" s="4"/>
      <c r="N43" s="4"/>
      <c r="O43" s="4"/>
      <c r="P43" s="4"/>
      <c r="Q43" s="4"/>
      <c r="R43" s="4"/>
      <c r="S43" s="4"/>
      <c r="T43" s="4"/>
      <c r="U43" s="4"/>
      <c r="V43" s="4"/>
      <c r="W43" s="4"/>
      <c r="X43" s="4"/>
      <c r="Y43" s="4"/>
      <c r="Z43" s="4"/>
    </row>
    <row r="44" spans="1:26">
      <c r="A44" s="4"/>
      <c r="B44" s="4"/>
      <c r="C44" s="4"/>
      <c r="D44" s="4"/>
      <c r="E44" s="4"/>
      <c r="F44" s="4"/>
      <c r="G44" s="4"/>
      <c r="H44" s="4"/>
      <c r="I44" s="4"/>
      <c r="K44" s="4"/>
      <c r="L44" s="4"/>
      <c r="M44" s="4"/>
      <c r="N44" s="4"/>
      <c r="O44" s="4"/>
      <c r="P44" s="4"/>
      <c r="Q44" s="4"/>
      <c r="R44" s="4"/>
      <c r="S44" s="4"/>
      <c r="T44" s="4"/>
      <c r="U44" s="4"/>
      <c r="V44" s="4"/>
      <c r="W44" s="4"/>
      <c r="X44" s="4"/>
      <c r="Y44" s="4"/>
      <c r="Z44" s="4"/>
    </row>
    <row r="45" spans="1:26">
      <c r="Y45" s="4"/>
      <c r="Z45" s="4"/>
    </row>
  </sheetData>
  <mergeCells count="218">
    <mergeCell ref="O1:S1"/>
    <mergeCell ref="T1:W1"/>
    <mergeCell ref="A2:B2"/>
    <mergeCell ref="E2:E3"/>
    <mergeCell ref="J2:K2"/>
    <mergeCell ref="O2:S2"/>
    <mergeCell ref="T2:W2"/>
    <mergeCell ref="O3:S3"/>
    <mergeCell ref="T3:W3"/>
    <mergeCell ref="F1:G1"/>
    <mergeCell ref="A1:B1"/>
    <mergeCell ref="J1:K1"/>
    <mergeCell ref="J3:K3"/>
    <mergeCell ref="E6:E7"/>
    <mergeCell ref="F6:F7"/>
    <mergeCell ref="J6:J7"/>
    <mergeCell ref="M6:M7"/>
    <mergeCell ref="D1:D2"/>
    <mergeCell ref="E11:E12"/>
    <mergeCell ref="J11:J12"/>
    <mergeCell ref="E8:E9"/>
    <mergeCell ref="F8:F9"/>
    <mergeCell ref="H8:H9"/>
    <mergeCell ref="J8:J9"/>
    <mergeCell ref="G8:G9"/>
    <mergeCell ref="I8:I9"/>
    <mergeCell ref="K6:K7"/>
    <mergeCell ref="L6:L7"/>
    <mergeCell ref="L8:L9"/>
    <mergeCell ref="L11:L12"/>
    <mergeCell ref="E17:E18"/>
    <mergeCell ref="J17:J18"/>
    <mergeCell ref="N8:N9"/>
    <mergeCell ref="N11:N12"/>
    <mergeCell ref="K8:K9"/>
    <mergeCell ref="K11:K12"/>
    <mergeCell ref="M8:M9"/>
    <mergeCell ref="M11:M12"/>
    <mergeCell ref="E15:E16"/>
    <mergeCell ref="E13:E14"/>
    <mergeCell ref="J13:J14"/>
    <mergeCell ref="K13:K14"/>
    <mergeCell ref="F13:F14"/>
    <mergeCell ref="K15:K16"/>
    <mergeCell ref="H15:H16"/>
    <mergeCell ref="H13:H14"/>
    <mergeCell ref="J15:J16"/>
    <mergeCell ref="G15:G16"/>
    <mergeCell ref="N13:N14"/>
    <mergeCell ref="H11:H12"/>
    <mergeCell ref="F11:F12"/>
    <mergeCell ref="G11:G12"/>
    <mergeCell ref="I11:I12"/>
    <mergeCell ref="G13:G14"/>
    <mergeCell ref="O33:W33"/>
    <mergeCell ref="O31:W31"/>
    <mergeCell ref="O32:W32"/>
    <mergeCell ref="L28:L29"/>
    <mergeCell ref="M28:M29"/>
    <mergeCell ref="W28:W29"/>
    <mergeCell ref="N28:N29"/>
    <mergeCell ref="O28:O29"/>
    <mergeCell ref="P28:P29"/>
    <mergeCell ref="Q28:Q29"/>
    <mergeCell ref="T28:T29"/>
    <mergeCell ref="S28:S29"/>
    <mergeCell ref="U28:U29"/>
    <mergeCell ref="V28:V29"/>
    <mergeCell ref="K28:K29"/>
    <mergeCell ref="K26:K27"/>
    <mergeCell ref="M23:M24"/>
    <mergeCell ref="K21:K22"/>
    <mergeCell ref="M13:M14"/>
    <mergeCell ref="A9:A10"/>
    <mergeCell ref="B9:B10"/>
    <mergeCell ref="A15:A16"/>
    <mergeCell ref="B15:B16"/>
    <mergeCell ref="L15:L16"/>
    <mergeCell ref="L17:L18"/>
    <mergeCell ref="L21:L22"/>
    <mergeCell ref="E28:E29"/>
    <mergeCell ref="F28:F29"/>
    <mergeCell ref="H28:H29"/>
    <mergeCell ref="J28:J29"/>
    <mergeCell ref="G28:G29"/>
    <mergeCell ref="I28:I29"/>
    <mergeCell ref="F15:F16"/>
    <mergeCell ref="H17:H18"/>
    <mergeCell ref="K17:K18"/>
    <mergeCell ref="J23:J24"/>
    <mergeCell ref="K23:K24"/>
    <mergeCell ref="E26:E27"/>
    <mergeCell ref="A24:A25"/>
    <mergeCell ref="B24:B25"/>
    <mergeCell ref="A19:A20"/>
    <mergeCell ref="B19:B20"/>
    <mergeCell ref="F21:F22"/>
    <mergeCell ref="H26:H27"/>
    <mergeCell ref="J26:J27"/>
    <mergeCell ref="M21:M22"/>
    <mergeCell ref="G23:G24"/>
    <mergeCell ref="L23:L24"/>
    <mergeCell ref="G21:G22"/>
    <mergeCell ref="E21:E22"/>
    <mergeCell ref="J21:J22"/>
    <mergeCell ref="H21:H22"/>
    <mergeCell ref="I21:I22"/>
    <mergeCell ref="L26:L27"/>
    <mergeCell ref="H23:H24"/>
    <mergeCell ref="E23:E24"/>
    <mergeCell ref="F23:F24"/>
    <mergeCell ref="F26:F27"/>
    <mergeCell ref="N26:N27"/>
    <mergeCell ref="O6:O7"/>
    <mergeCell ref="P6:P7"/>
    <mergeCell ref="O21:O22"/>
    <mergeCell ref="P21:P22"/>
    <mergeCell ref="N21:N22"/>
    <mergeCell ref="N23:N24"/>
    <mergeCell ref="N15:N16"/>
    <mergeCell ref="N17:N18"/>
    <mergeCell ref="O8:O9"/>
    <mergeCell ref="P8:P9"/>
    <mergeCell ref="N6:N7"/>
    <mergeCell ref="O23:O24"/>
    <mergeCell ref="P23:P24"/>
    <mergeCell ref="O17:O18"/>
    <mergeCell ref="P17:P18"/>
    <mergeCell ref="Q23:Q24"/>
    <mergeCell ref="R23:R24"/>
    <mergeCell ref="S23:S24"/>
    <mergeCell ref="T23:T24"/>
    <mergeCell ref="U23:U24"/>
    <mergeCell ref="V23:V24"/>
    <mergeCell ref="W23:W24"/>
    <mergeCell ref="O11:O12"/>
    <mergeCell ref="W26:W27"/>
    <mergeCell ref="W21:W22"/>
    <mergeCell ref="S11:S12"/>
    <mergeCell ref="T11:T12"/>
    <mergeCell ref="U11:U12"/>
    <mergeCell ref="V11:V12"/>
    <mergeCell ref="W11:W12"/>
    <mergeCell ref="O13:O14"/>
    <mergeCell ref="P13:P14"/>
    <mergeCell ref="Q13:Q14"/>
    <mergeCell ref="R13:R14"/>
    <mergeCell ref="O26:O27"/>
    <mergeCell ref="V26:V27"/>
    <mergeCell ref="P26:P27"/>
    <mergeCell ref="P11:P12"/>
    <mergeCell ref="P15:P16"/>
    <mergeCell ref="W8:W9"/>
    <mergeCell ref="W6:W7"/>
    <mergeCell ref="V6:V7"/>
    <mergeCell ref="S8:S9"/>
    <mergeCell ref="T8:T9"/>
    <mergeCell ref="U8:U9"/>
    <mergeCell ref="S6:S7"/>
    <mergeCell ref="T6:T7"/>
    <mergeCell ref="U6:U7"/>
    <mergeCell ref="V8:V9"/>
    <mergeCell ref="Q6:Q7"/>
    <mergeCell ref="Q26:Q27"/>
    <mergeCell ref="R26:R27"/>
    <mergeCell ref="S26:S27"/>
    <mergeCell ref="T26:T27"/>
    <mergeCell ref="U26:U27"/>
    <mergeCell ref="R28:R29"/>
    <mergeCell ref="Q21:Q22"/>
    <mergeCell ref="R21:R22"/>
    <mergeCell ref="S21:S22"/>
    <mergeCell ref="T21:T22"/>
    <mergeCell ref="U21:U22"/>
    <mergeCell ref="R6:R7"/>
    <mergeCell ref="Q8:Q9"/>
    <mergeCell ref="R8:R9"/>
    <mergeCell ref="Q11:Q12"/>
    <mergeCell ref="R11:R12"/>
    <mergeCell ref="S13:S14"/>
    <mergeCell ref="T13:T14"/>
    <mergeCell ref="U13:U14"/>
    <mergeCell ref="Q15:Q16"/>
    <mergeCell ref="Q17:Q18"/>
    <mergeCell ref="R17:R18"/>
    <mergeCell ref="S17:S18"/>
    <mergeCell ref="I15:I16"/>
    <mergeCell ref="I17:I18"/>
    <mergeCell ref="M26:M27"/>
    <mergeCell ref="I23:I24"/>
    <mergeCell ref="G26:G27"/>
    <mergeCell ref="I26:I27"/>
    <mergeCell ref="H1:I1"/>
    <mergeCell ref="F2:G2"/>
    <mergeCell ref="H2:I2"/>
    <mergeCell ref="G6:G7"/>
    <mergeCell ref="I6:I7"/>
    <mergeCell ref="H6:H7"/>
    <mergeCell ref="G17:G18"/>
    <mergeCell ref="I13:I14"/>
    <mergeCell ref="L13:L14"/>
    <mergeCell ref="M17:M18"/>
    <mergeCell ref="M15:M16"/>
    <mergeCell ref="F17:F18"/>
    <mergeCell ref="T17:T18"/>
    <mergeCell ref="U17:U18"/>
    <mergeCell ref="V17:V18"/>
    <mergeCell ref="W17:W18"/>
    <mergeCell ref="V21:V22"/>
    <mergeCell ref="V13:V14"/>
    <mergeCell ref="W13:W14"/>
    <mergeCell ref="O15:O16"/>
    <mergeCell ref="R15:R16"/>
    <mergeCell ref="S15:S16"/>
    <mergeCell ref="T15:T16"/>
    <mergeCell ref="U15:U16"/>
    <mergeCell ref="V15:V16"/>
    <mergeCell ref="W15:W16"/>
  </mergeCells>
  <phoneticPr fontId="2" type="noConversion"/>
  <conditionalFormatting sqref="O6:O7 O28:O29 O25 O21:O22">
    <cfRule type="expression" dxfId="197" priority="63">
      <formula>N6&lt;30%</formula>
    </cfRule>
  </conditionalFormatting>
  <conditionalFormatting sqref="O6:P7 O28:P29 O25:P25 O21:P22">
    <cfRule type="expression" dxfId="196" priority="62">
      <formula>AND($N6&gt;=30%,N6&lt;70%)</formula>
    </cfRule>
  </conditionalFormatting>
  <conditionalFormatting sqref="O6:T7 O28:T29 O25:T25 O21:T22">
    <cfRule type="expression" dxfId="195" priority="61">
      <formula>$N6&gt;=70%</formula>
    </cfRule>
  </conditionalFormatting>
  <conditionalFormatting sqref="Q6:Q7 Q28:Q29 Q25 Q21:Q22">
    <cfRule type="expression" dxfId="194" priority="60">
      <formula>AND($N6&gt;=40%,$N6&lt;70%)</formula>
    </cfRule>
  </conditionalFormatting>
  <conditionalFormatting sqref="R6:R7 R28:R29 R25 R21:R22">
    <cfRule type="expression" dxfId="193" priority="59">
      <formula>AND($N6&gt;=50%,$N6&lt;70%)</formula>
    </cfRule>
  </conditionalFormatting>
  <conditionalFormatting sqref="S6:S7 S28:S29 S25 S21:S22">
    <cfRule type="expression" dxfId="192" priority="58">
      <formula>AND($N6&gt;=60%,$N6&lt;70%)</formula>
    </cfRule>
  </conditionalFormatting>
  <conditionalFormatting sqref="U6:U7 U28:U29 U25 U21:U22">
    <cfRule type="expression" dxfId="191" priority="57">
      <formula>$N6&gt;=80%</formula>
    </cfRule>
  </conditionalFormatting>
  <conditionalFormatting sqref="V6:V7 V28:V29 V25 V21:V22">
    <cfRule type="expression" dxfId="190" priority="56">
      <formula>$N6&gt;=90%</formula>
    </cfRule>
  </conditionalFormatting>
  <conditionalFormatting sqref="W6:W7 W28:W29 W25 W21:W22">
    <cfRule type="expression" dxfId="189" priority="55">
      <formula>$N6&gt;=100%</formula>
    </cfRule>
  </conditionalFormatting>
  <conditionalFormatting sqref="O8:O10 O30 O26:O27 O19:O20">
    <cfRule type="expression" dxfId="188" priority="54">
      <formula>N8&lt;30%</formula>
    </cfRule>
  </conditionalFormatting>
  <conditionalFormatting sqref="O8:P10 O30:P30 O26:P27 O19:P20">
    <cfRule type="expression" dxfId="187" priority="53">
      <formula>AND($N8&gt;=30%,N8&lt;70%)</formula>
    </cfRule>
  </conditionalFormatting>
  <conditionalFormatting sqref="O8:T10 O30:T30 O26:T27 O19:T20">
    <cfRule type="expression" dxfId="186" priority="52">
      <formula>$N8&gt;=70%</formula>
    </cfRule>
  </conditionalFormatting>
  <conditionalFormatting sqref="Q8:Q10 Q30 Q26:Q27 Q19:Q20">
    <cfRule type="expression" dxfId="185" priority="51">
      <formula>AND($N8&gt;=40%,$N8&lt;70%)</formula>
    </cfRule>
  </conditionalFormatting>
  <conditionalFormatting sqref="R8:R10 R30 R26:R27 R19:R20">
    <cfRule type="expression" dxfId="184" priority="50">
      <formula>AND($N8&gt;=50%,$N8&lt;70%)</formula>
    </cfRule>
  </conditionalFormatting>
  <conditionalFormatting sqref="S8:S10 S30 S26:S27 S19:S20">
    <cfRule type="expression" dxfId="183" priority="49">
      <formula>AND($N8&gt;=60%,$N8&lt;70%)</formula>
    </cfRule>
  </conditionalFormatting>
  <conditionalFormatting sqref="U8:U10 U30 U26:U27 U19:U20">
    <cfRule type="expression" dxfId="182" priority="48">
      <formula>$N8&gt;=80%</formula>
    </cfRule>
  </conditionalFormatting>
  <conditionalFormatting sqref="V8:V10 V30 V26:V27 V19:V20">
    <cfRule type="expression" dxfId="181" priority="47">
      <formula>$N8&gt;=90%</formula>
    </cfRule>
  </conditionalFormatting>
  <conditionalFormatting sqref="W8:W10 W30 W26:W27 W19:W20">
    <cfRule type="expression" dxfId="180" priority="46">
      <formula>$N8&gt;=100%</formula>
    </cfRule>
  </conditionalFormatting>
  <conditionalFormatting sqref="O23:O24">
    <cfRule type="expression" dxfId="179" priority="45">
      <formula>N23&lt;30%</formula>
    </cfRule>
  </conditionalFormatting>
  <conditionalFormatting sqref="O23:P24">
    <cfRule type="expression" dxfId="178" priority="44">
      <formula>AND($N23&gt;=30%,N23&lt;70%)</formula>
    </cfRule>
  </conditionalFormatting>
  <conditionalFormatting sqref="O23:T24">
    <cfRule type="expression" dxfId="177" priority="43">
      <formula>$N23&gt;=70%</formula>
    </cfRule>
  </conditionalFormatting>
  <conditionalFormatting sqref="Q23:Q24">
    <cfRule type="expression" dxfId="176" priority="42">
      <formula>AND($N23&gt;=40%,$N23&lt;70%)</formula>
    </cfRule>
  </conditionalFormatting>
  <conditionalFormatting sqref="R23:R24">
    <cfRule type="expression" dxfId="175" priority="41">
      <formula>AND($N23&gt;=50%,$N23&lt;70%)</formula>
    </cfRule>
  </conditionalFormatting>
  <conditionalFormatting sqref="S23:S24">
    <cfRule type="expression" dxfId="174" priority="40">
      <formula>AND($N23&gt;=60%,$N23&lt;70%)</formula>
    </cfRule>
  </conditionalFormatting>
  <conditionalFormatting sqref="U23:U24">
    <cfRule type="expression" dxfId="173" priority="39">
      <formula>$N23&gt;=80%</formula>
    </cfRule>
  </conditionalFormatting>
  <conditionalFormatting sqref="V23:V24">
    <cfRule type="expression" dxfId="172" priority="38">
      <formula>$N23&gt;=90%</formula>
    </cfRule>
  </conditionalFormatting>
  <conditionalFormatting sqref="W23:W24">
    <cfRule type="expression" dxfId="171" priority="37">
      <formula>$N23&gt;=100%</formula>
    </cfRule>
  </conditionalFormatting>
  <conditionalFormatting sqref="O11:O12">
    <cfRule type="expression" dxfId="170" priority="36">
      <formula>N11&lt;30%</formula>
    </cfRule>
  </conditionalFormatting>
  <conditionalFormatting sqref="O11:P12">
    <cfRule type="expression" dxfId="169" priority="35">
      <formula>AND($N11&gt;=30%,N11&lt;70%)</formula>
    </cfRule>
  </conditionalFormatting>
  <conditionalFormatting sqref="O11:T12">
    <cfRule type="expression" dxfId="168" priority="34">
      <formula>$N11&gt;=70%</formula>
    </cfRule>
  </conditionalFormatting>
  <conditionalFormatting sqref="Q11:Q12">
    <cfRule type="expression" dxfId="167" priority="33">
      <formula>AND($N11&gt;=40%,$N11&lt;70%)</formula>
    </cfRule>
  </conditionalFormatting>
  <conditionalFormatting sqref="R11:R12">
    <cfRule type="expression" dxfId="166" priority="32">
      <formula>AND($N11&gt;=50%,$N11&lt;70%)</formula>
    </cfRule>
  </conditionalFormatting>
  <conditionalFormatting sqref="S11:S12">
    <cfRule type="expression" dxfId="165" priority="31">
      <formula>AND($N11&gt;=60%,$N11&lt;70%)</formula>
    </cfRule>
  </conditionalFormatting>
  <conditionalFormatting sqref="U11:U12">
    <cfRule type="expression" dxfId="164" priority="30">
      <formula>$N11&gt;=80%</formula>
    </cfRule>
  </conditionalFormatting>
  <conditionalFormatting sqref="V11:V12">
    <cfRule type="expression" dxfId="163" priority="29">
      <formula>$N11&gt;=90%</formula>
    </cfRule>
  </conditionalFormatting>
  <conditionalFormatting sqref="W11:W12">
    <cfRule type="expression" dxfId="162" priority="28">
      <formula>$N11&gt;=100%</formula>
    </cfRule>
  </conditionalFormatting>
  <conditionalFormatting sqref="O13:O14">
    <cfRule type="expression" dxfId="161" priority="27">
      <formula>N13&lt;30%</formula>
    </cfRule>
  </conditionalFormatting>
  <conditionalFormatting sqref="O13:P14">
    <cfRule type="expression" dxfId="160" priority="26">
      <formula>AND($N13&gt;=30%,N13&lt;70%)</formula>
    </cfRule>
  </conditionalFormatting>
  <conditionalFormatting sqref="O13:T14">
    <cfRule type="expression" dxfId="159" priority="25">
      <formula>$N13&gt;=70%</formula>
    </cfRule>
  </conditionalFormatting>
  <conditionalFormatting sqref="Q13:Q14">
    <cfRule type="expression" dxfId="158" priority="24">
      <formula>AND($N13&gt;=40%,$N13&lt;70%)</formula>
    </cfRule>
  </conditionalFormatting>
  <conditionalFormatting sqref="R13:R14">
    <cfRule type="expression" dxfId="157" priority="23">
      <formula>AND($N13&gt;=50%,$N13&lt;70%)</formula>
    </cfRule>
  </conditionalFormatting>
  <conditionalFormatting sqref="S13:S14">
    <cfRule type="expression" dxfId="156" priority="22">
      <formula>AND($N13&gt;=60%,$N13&lt;70%)</formula>
    </cfRule>
  </conditionalFormatting>
  <conditionalFormatting sqref="U13:U14">
    <cfRule type="expression" dxfId="155" priority="21">
      <formula>$N13&gt;=80%</formula>
    </cfRule>
  </conditionalFormatting>
  <conditionalFormatting sqref="V13:V14">
    <cfRule type="expression" dxfId="154" priority="20">
      <formula>$N13&gt;=90%</formula>
    </cfRule>
  </conditionalFormatting>
  <conditionalFormatting sqref="W13:W14">
    <cfRule type="expression" dxfId="153" priority="19">
      <formula>$N13&gt;=100%</formula>
    </cfRule>
  </conditionalFormatting>
  <conditionalFormatting sqref="O15:O16">
    <cfRule type="expression" dxfId="152" priority="18">
      <formula>N15&lt;30%</formula>
    </cfRule>
  </conditionalFormatting>
  <conditionalFormatting sqref="O15:P16">
    <cfRule type="expression" dxfId="151" priority="17">
      <formula>AND($N15&gt;=30%,N15&lt;70%)</formula>
    </cfRule>
  </conditionalFormatting>
  <conditionalFormatting sqref="O15:T16">
    <cfRule type="expression" dxfId="150" priority="16">
      <formula>$N15&gt;=70%</formula>
    </cfRule>
  </conditionalFormatting>
  <conditionalFormatting sqref="Q15:Q16">
    <cfRule type="expression" dxfId="149" priority="15">
      <formula>AND($N15&gt;=40%,$N15&lt;70%)</formula>
    </cfRule>
  </conditionalFormatting>
  <conditionalFormatting sqref="R15:R16">
    <cfRule type="expression" dxfId="148" priority="14">
      <formula>AND($N15&gt;=50%,$N15&lt;70%)</formula>
    </cfRule>
  </conditionalFormatting>
  <conditionalFormatting sqref="S15:S16">
    <cfRule type="expression" dxfId="147" priority="13">
      <formula>AND($N15&gt;=60%,$N15&lt;70%)</formula>
    </cfRule>
  </conditionalFormatting>
  <conditionalFormatting sqref="U15:U16">
    <cfRule type="expression" dxfId="146" priority="12">
      <formula>$N15&gt;=80%</formula>
    </cfRule>
  </conditionalFormatting>
  <conditionalFormatting sqref="V15:V16">
    <cfRule type="expression" dxfId="145" priority="11">
      <formula>$N15&gt;=90%</formula>
    </cfRule>
  </conditionalFormatting>
  <conditionalFormatting sqref="W15:W16">
    <cfRule type="expression" dxfId="144" priority="10">
      <formula>$N15&gt;=100%</formula>
    </cfRule>
  </conditionalFormatting>
  <conditionalFormatting sqref="O17:O18">
    <cfRule type="expression" dxfId="143" priority="9">
      <formula>N17&lt;30%</formula>
    </cfRule>
  </conditionalFormatting>
  <conditionalFormatting sqref="O17:P18">
    <cfRule type="expression" dxfId="142" priority="8">
      <formula>AND($N17&gt;=30%,N17&lt;70%)</formula>
    </cfRule>
  </conditionalFormatting>
  <conditionalFormatting sqref="O17:T18">
    <cfRule type="expression" dxfId="141" priority="7">
      <formula>$N17&gt;=70%</formula>
    </cfRule>
  </conditionalFormatting>
  <conditionalFormatting sqref="Q17:Q18">
    <cfRule type="expression" dxfId="140" priority="6">
      <formula>AND($N17&gt;=40%,$N17&lt;70%)</formula>
    </cfRule>
  </conditionalFormatting>
  <conditionalFormatting sqref="R17:R18">
    <cfRule type="expression" dxfId="139" priority="5">
      <formula>AND($N17&gt;=50%,$N17&lt;70%)</formula>
    </cfRule>
  </conditionalFormatting>
  <conditionalFormatting sqref="S17:S18">
    <cfRule type="expression" dxfId="138" priority="4">
      <formula>AND($N17&gt;=60%,$N17&lt;70%)</formula>
    </cfRule>
  </conditionalFormatting>
  <conditionalFormatting sqref="U17:U18">
    <cfRule type="expression" dxfId="137" priority="3">
      <formula>$N17&gt;=80%</formula>
    </cfRule>
  </conditionalFormatting>
  <conditionalFormatting sqref="V17:V18">
    <cfRule type="expression" dxfId="136" priority="2">
      <formula>$N17&gt;=90%</formula>
    </cfRule>
  </conditionalFormatting>
  <conditionalFormatting sqref="W17:W18">
    <cfRule type="expression" dxfId="135" priority="1">
      <formula>$N17&gt;=100%</formula>
    </cfRule>
  </conditionalFormatting>
  <printOptions horizontalCentered="1"/>
  <pageMargins left="0" right="0" top="0.25" bottom="0.61" header="0.24" footer="0.24"/>
  <pageSetup scale="65" orientation="landscape" r:id="rId1"/>
  <headerFooter alignWithMargins="0">
    <oddFooter xml:space="preserve">&amp;L&amp;"Arial,Bold"&amp;A&amp;R&amp;8Page &amp;P of &amp;N
Printed: &amp;D-&amp;T&amp;10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Y44"/>
  <sheetViews>
    <sheetView view="pageBreakPreview" zoomScaleNormal="100" workbookViewId="0">
      <selection activeCell="B4" sqref="B4"/>
    </sheetView>
  </sheetViews>
  <sheetFormatPr defaultRowHeight="12.75"/>
  <cols>
    <col min="1" max="1" width="45.85546875" customWidth="1"/>
    <col min="2" max="2" width="36.28515625" customWidth="1"/>
    <col min="3" max="3" width="13.140625" customWidth="1"/>
    <col min="4" max="4" width="13.28515625" customWidth="1"/>
    <col min="6" max="6" width="5.140625" customWidth="1"/>
    <col min="7" max="7" width="5.28515625" customWidth="1"/>
    <col min="8" max="9" width="4.85546875" customWidth="1"/>
    <col min="10" max="10" width="4.85546875" style="62" customWidth="1"/>
    <col min="11" max="11" width="4.42578125" customWidth="1"/>
    <col min="12" max="12" width="11.140625" customWidth="1"/>
    <col min="15" max="15" width="4.42578125" customWidth="1"/>
    <col min="16" max="16" width="3.42578125" customWidth="1"/>
    <col min="17" max="17" width="3" customWidth="1"/>
    <col min="18" max="18" width="3.140625" customWidth="1"/>
    <col min="19" max="19" width="3.42578125" customWidth="1"/>
    <col min="20" max="20" width="3.5703125" customWidth="1"/>
    <col min="21" max="21" width="2.85546875" customWidth="1"/>
    <col min="22" max="22" width="3.28515625" customWidth="1"/>
    <col min="23" max="23" width="2.85546875" customWidth="1"/>
  </cols>
  <sheetData>
    <row r="1" spans="1:25" ht="25.5" customHeight="1">
      <c r="A1" s="1029" t="s">
        <v>329</v>
      </c>
      <c r="B1" s="871"/>
      <c r="D1" s="1038" t="s">
        <v>1244</v>
      </c>
      <c r="E1" s="301"/>
      <c r="F1" s="1104" t="s">
        <v>357</v>
      </c>
      <c r="G1" s="1105"/>
      <c r="H1" s="1104" t="s">
        <v>360</v>
      </c>
      <c r="I1" s="1105"/>
      <c r="J1" s="1004" t="s">
        <v>295</v>
      </c>
      <c r="K1" s="1008"/>
      <c r="L1" s="54" t="s">
        <v>288</v>
      </c>
      <c r="M1" s="78"/>
      <c r="N1" s="53"/>
      <c r="O1" s="1004" t="s">
        <v>300</v>
      </c>
      <c r="P1" s="1004"/>
      <c r="Q1" s="1004"/>
      <c r="R1" s="1004"/>
      <c r="S1" s="1004"/>
      <c r="T1" s="1004" t="s">
        <v>301</v>
      </c>
      <c r="U1" s="1004"/>
      <c r="V1" s="1004"/>
      <c r="W1" s="1008"/>
      <c r="Y1" s="4"/>
    </row>
    <row r="2" spans="1:25" ht="40.9" customHeight="1">
      <c r="A2" s="1029" t="s">
        <v>718</v>
      </c>
      <c r="B2" s="871"/>
      <c r="C2" s="202"/>
      <c r="D2" s="1039"/>
      <c r="E2" s="1074"/>
      <c r="F2" s="1034" t="s">
        <v>358</v>
      </c>
      <c r="G2" s="1035"/>
      <c r="H2" s="1036" t="s">
        <v>359</v>
      </c>
      <c r="I2" s="1037"/>
      <c r="J2" s="1029" t="s">
        <v>721</v>
      </c>
      <c r="K2" s="1043"/>
      <c r="L2" s="56" t="s">
        <v>292</v>
      </c>
      <c r="M2" s="61"/>
      <c r="N2" s="4" t="s">
        <v>297</v>
      </c>
      <c r="O2" s="871" t="s">
        <v>299</v>
      </c>
      <c r="P2" s="871"/>
      <c r="Q2" s="871"/>
      <c r="R2" s="871"/>
      <c r="S2" s="871"/>
      <c r="T2" s="871" t="s">
        <v>302</v>
      </c>
      <c r="U2" s="871"/>
      <c r="V2" s="871"/>
      <c r="W2" s="1043"/>
      <c r="Y2" s="4"/>
    </row>
    <row r="3" spans="1:25" ht="29.25" customHeight="1">
      <c r="A3" s="742" t="s">
        <v>690</v>
      </c>
      <c r="B3" s="741" t="str">
        <f>CONCATENATE('Supplier Information'!B5)</f>
        <v xml:space="preserve"> </v>
      </c>
      <c r="C3" s="423" t="s">
        <v>973</v>
      </c>
      <c r="D3" s="423" t="s">
        <v>974</v>
      </c>
      <c r="E3" s="1075"/>
      <c r="F3" s="232"/>
      <c r="G3" s="233"/>
      <c r="H3" s="234"/>
      <c r="I3" s="205"/>
      <c r="J3" s="1142"/>
      <c r="K3" s="1143"/>
      <c r="L3" s="56" t="s">
        <v>296</v>
      </c>
      <c r="M3" s="57" t="s">
        <v>294</v>
      </c>
      <c r="N3" s="4" t="s">
        <v>298</v>
      </c>
      <c r="O3" s="1029" t="s">
        <v>125</v>
      </c>
      <c r="P3" s="871"/>
      <c r="Q3" s="871"/>
      <c r="R3" s="871"/>
      <c r="S3" s="871"/>
      <c r="T3" s="1029" t="s">
        <v>727</v>
      </c>
      <c r="U3" s="871"/>
      <c r="V3" s="871"/>
      <c r="W3" s="1043"/>
      <c r="Y3" s="4"/>
    </row>
    <row r="4" spans="1:25" ht="44.25" customHeight="1">
      <c r="A4" s="495" t="s">
        <v>719</v>
      </c>
      <c r="B4" s="495" t="s">
        <v>143</v>
      </c>
      <c r="C4" s="495" t="s">
        <v>720</v>
      </c>
      <c r="D4" s="495" t="s">
        <v>720</v>
      </c>
      <c r="E4" s="165"/>
      <c r="F4" s="360" t="s">
        <v>518</v>
      </c>
      <c r="G4" s="197" t="s">
        <v>519</v>
      </c>
      <c r="H4" s="360" t="s">
        <v>518</v>
      </c>
      <c r="I4" s="197" t="s">
        <v>519</v>
      </c>
      <c r="J4" s="167" t="s">
        <v>722</v>
      </c>
      <c r="K4" s="197" t="s">
        <v>723</v>
      </c>
      <c r="L4" s="161" t="s">
        <v>837</v>
      </c>
      <c r="M4" s="197" t="s">
        <v>756</v>
      </c>
      <c r="N4" s="166" t="s">
        <v>725</v>
      </c>
      <c r="O4" s="120">
        <v>0</v>
      </c>
      <c r="P4" s="362">
        <v>0.3</v>
      </c>
      <c r="Q4" s="271">
        <v>0.4</v>
      </c>
      <c r="R4" s="271">
        <v>0.5</v>
      </c>
      <c r="S4" s="271">
        <v>0.6</v>
      </c>
      <c r="T4" s="363">
        <v>0.7</v>
      </c>
      <c r="U4" s="363">
        <v>0.8</v>
      </c>
      <c r="V4" s="363">
        <v>0.9</v>
      </c>
      <c r="W4" s="364">
        <v>1</v>
      </c>
      <c r="Y4" s="4"/>
    </row>
    <row r="5" spans="1:25" ht="25.5">
      <c r="A5" s="496" t="s">
        <v>765</v>
      </c>
      <c r="B5" s="394"/>
      <c r="C5" s="394"/>
      <c r="D5" s="394"/>
      <c r="E5" s="80"/>
      <c r="F5" s="66"/>
      <c r="G5" s="66"/>
      <c r="H5" s="66"/>
      <c r="I5" s="66"/>
      <c r="J5" s="66"/>
      <c r="K5" s="60"/>
      <c r="L5" s="66"/>
      <c r="M5" s="60"/>
      <c r="N5" s="66"/>
      <c r="O5" s="66"/>
      <c r="P5" s="66"/>
      <c r="Q5" s="66"/>
      <c r="R5" s="66"/>
      <c r="S5" s="66"/>
      <c r="T5" s="66"/>
      <c r="U5" s="66"/>
      <c r="V5" s="66"/>
      <c r="W5" s="60"/>
      <c r="X5" s="4"/>
      <c r="Y5" s="4"/>
    </row>
    <row r="6" spans="1:25">
      <c r="A6" s="460" t="s">
        <v>126</v>
      </c>
      <c r="B6" s="441" t="s">
        <v>132</v>
      </c>
      <c r="C6" s="443" t="s">
        <v>1043</v>
      </c>
      <c r="D6" s="444" t="s">
        <v>1030</v>
      </c>
      <c r="E6" s="1109" t="s">
        <v>966</v>
      </c>
      <c r="F6" s="1028"/>
      <c r="G6" s="1028"/>
      <c r="H6" s="1028"/>
      <c r="I6" s="1028"/>
      <c r="J6" s="1028"/>
      <c r="K6" s="1015"/>
      <c r="L6" s="1023">
        <v>10</v>
      </c>
      <c r="M6" s="1015">
        <f>'Supplier Self-Audit Fill-in'!H266</f>
        <v>0</v>
      </c>
      <c r="N6" s="1067">
        <f>M6/L6</f>
        <v>0</v>
      </c>
      <c r="O6" s="1004"/>
      <c r="P6" s="1004"/>
      <c r="Q6" s="1004"/>
      <c r="R6" s="1004"/>
      <c r="S6" s="1004"/>
      <c r="T6" s="1004"/>
      <c r="U6" s="1004"/>
      <c r="V6" s="1004"/>
      <c r="W6" s="1008"/>
      <c r="X6" s="4"/>
      <c r="Y6" s="4"/>
    </row>
    <row r="7" spans="1:25" ht="13.5" customHeight="1">
      <c r="A7" s="441" t="s">
        <v>127</v>
      </c>
      <c r="B7" s="459" t="s">
        <v>638</v>
      </c>
      <c r="C7" s="444" t="s">
        <v>406</v>
      </c>
      <c r="D7" s="488" t="s">
        <v>1003</v>
      </c>
      <c r="E7" s="1110"/>
      <c r="F7" s="1028"/>
      <c r="G7" s="1028"/>
      <c r="H7" s="1028"/>
      <c r="I7" s="1028"/>
      <c r="J7" s="1028"/>
      <c r="K7" s="1015"/>
      <c r="L7" s="1023"/>
      <c r="M7" s="1015"/>
      <c r="N7" s="1067"/>
      <c r="O7" s="1005"/>
      <c r="P7" s="1005"/>
      <c r="Q7" s="1005"/>
      <c r="R7" s="1005"/>
      <c r="S7" s="1005"/>
      <c r="T7" s="1005"/>
      <c r="U7" s="1005"/>
      <c r="V7" s="1005"/>
      <c r="W7" s="1009"/>
      <c r="X7" s="4"/>
      <c r="Y7" s="4"/>
    </row>
    <row r="8" spans="1:25" ht="26.45" customHeight="1">
      <c r="A8" s="459" t="s">
        <v>693</v>
      </c>
      <c r="B8" s="441"/>
      <c r="C8" s="515"/>
      <c r="D8" s="515"/>
      <c r="E8" s="1074" t="s">
        <v>365</v>
      </c>
      <c r="F8" s="1058"/>
      <c r="G8" s="1058"/>
      <c r="H8" s="1095"/>
      <c r="I8" s="1095"/>
      <c r="J8" s="1095"/>
      <c r="K8" s="1096"/>
      <c r="L8" s="1025">
        <v>10</v>
      </c>
      <c r="M8" s="1013"/>
      <c r="N8" s="1078">
        <f>M8/L8</f>
        <v>0</v>
      </c>
      <c r="O8" s="1004"/>
      <c r="P8" s="1004"/>
      <c r="Q8" s="1004"/>
      <c r="R8" s="1004"/>
      <c r="S8" s="1004"/>
      <c r="T8" s="1004"/>
      <c r="U8" s="1004"/>
      <c r="V8" s="1004"/>
      <c r="W8" s="1008"/>
      <c r="X8" s="4"/>
      <c r="Y8" s="4"/>
    </row>
    <row r="9" spans="1:25" ht="30" customHeight="1">
      <c r="A9" s="901" t="s">
        <v>694</v>
      </c>
      <c r="B9" s="1048" t="s">
        <v>637</v>
      </c>
      <c r="C9" s="441"/>
      <c r="D9" s="441"/>
      <c r="E9" s="1075"/>
      <c r="F9" s="1058"/>
      <c r="G9" s="1058"/>
      <c r="H9" s="1095"/>
      <c r="I9" s="1095"/>
      <c r="J9" s="1095"/>
      <c r="K9" s="1096"/>
      <c r="L9" s="1025"/>
      <c r="M9" s="1013"/>
      <c r="N9" s="1078"/>
      <c r="O9" s="1005"/>
      <c r="P9" s="1005"/>
      <c r="Q9" s="1005"/>
      <c r="R9" s="1005"/>
      <c r="S9" s="1005"/>
      <c r="T9" s="1005"/>
      <c r="U9" s="1005"/>
      <c r="V9" s="1005"/>
      <c r="W9" s="1009"/>
      <c r="X9" s="4"/>
      <c r="Y9" s="4"/>
    </row>
    <row r="10" spans="1:25">
      <c r="A10" s="901"/>
      <c r="B10" s="1048"/>
      <c r="C10" s="441"/>
      <c r="D10" s="441"/>
      <c r="E10" s="1164" t="s">
        <v>968</v>
      </c>
      <c r="F10" s="1076"/>
      <c r="G10" s="1076"/>
      <c r="H10" s="1076"/>
      <c r="I10" s="1076"/>
      <c r="J10" s="1076"/>
      <c r="K10" s="1082"/>
      <c r="L10" s="1020">
        <v>10</v>
      </c>
      <c r="M10" s="995"/>
      <c r="N10" s="1079">
        <f>M10/L10</f>
        <v>0</v>
      </c>
      <c r="O10" s="1004"/>
      <c r="P10" s="1004"/>
      <c r="Q10" s="1004"/>
      <c r="R10" s="1004"/>
      <c r="S10" s="1004"/>
      <c r="T10" s="1004"/>
      <c r="U10" s="1004"/>
      <c r="V10" s="1004"/>
      <c r="W10" s="1008"/>
      <c r="X10" s="4"/>
      <c r="Y10" s="4"/>
    </row>
    <row r="11" spans="1:25" ht="27.75" customHeight="1">
      <c r="A11" s="1040"/>
      <c r="B11" s="1106"/>
      <c r="C11" s="439"/>
      <c r="D11" s="439"/>
      <c r="E11" s="1165"/>
      <c r="F11" s="1077"/>
      <c r="G11" s="1077"/>
      <c r="H11" s="1077"/>
      <c r="I11" s="1077"/>
      <c r="J11" s="1077"/>
      <c r="K11" s="1083"/>
      <c r="L11" s="1021"/>
      <c r="M11" s="996"/>
      <c r="N11" s="1080"/>
      <c r="O11" s="1005"/>
      <c r="P11" s="1005"/>
      <c r="Q11" s="1005"/>
      <c r="R11" s="1005"/>
      <c r="S11" s="1005"/>
      <c r="T11" s="1005"/>
      <c r="U11" s="1005"/>
      <c r="V11" s="1005"/>
      <c r="W11" s="1009"/>
      <c r="X11" s="4"/>
      <c r="Y11" s="4"/>
    </row>
    <row r="12" spans="1:25">
      <c r="A12" s="460" t="s">
        <v>128</v>
      </c>
      <c r="B12" s="445" t="s">
        <v>407</v>
      </c>
      <c r="C12" s="464" t="s">
        <v>322</v>
      </c>
      <c r="D12" s="443" t="s">
        <v>1030</v>
      </c>
      <c r="E12" s="1109" t="s">
        <v>966</v>
      </c>
      <c r="F12" s="1063"/>
      <c r="G12" s="1063"/>
      <c r="H12" s="1063"/>
      <c r="I12" s="1063"/>
      <c r="J12" s="1028"/>
      <c r="K12" s="1088"/>
      <c r="L12" s="1024">
        <v>30</v>
      </c>
      <c r="M12" s="1015">
        <f>'Supplier Self-Audit Fill-in'!H270</f>
        <v>0</v>
      </c>
      <c r="N12" s="1066">
        <f>M12/L12</f>
        <v>0</v>
      </c>
      <c r="O12" s="1004"/>
      <c r="P12" s="1004"/>
      <c r="Q12" s="1004"/>
      <c r="R12" s="1004"/>
      <c r="S12" s="1004"/>
      <c r="T12" s="1004"/>
      <c r="U12" s="1004"/>
      <c r="V12" s="1004"/>
      <c r="W12" s="1008"/>
      <c r="X12" s="4"/>
      <c r="Y12" s="4"/>
    </row>
    <row r="13" spans="1:25" ht="24" customHeight="1">
      <c r="A13" s="1049" t="s">
        <v>129</v>
      </c>
      <c r="B13" s="1049" t="s">
        <v>695</v>
      </c>
      <c r="C13" s="470" t="s">
        <v>408</v>
      </c>
      <c r="D13" s="523" t="s">
        <v>1003</v>
      </c>
      <c r="E13" s="1110"/>
      <c r="F13" s="1028"/>
      <c r="G13" s="1028"/>
      <c r="H13" s="1028"/>
      <c r="I13" s="1028"/>
      <c r="J13" s="1028"/>
      <c r="K13" s="1086"/>
      <c r="L13" s="1023"/>
      <c r="M13" s="1015"/>
      <c r="N13" s="1067"/>
      <c r="O13" s="1005"/>
      <c r="P13" s="1005"/>
      <c r="Q13" s="1005"/>
      <c r="R13" s="1005"/>
      <c r="S13" s="1005"/>
      <c r="T13" s="1005"/>
      <c r="U13" s="1005"/>
      <c r="V13" s="1005"/>
      <c r="W13" s="1009"/>
      <c r="X13" s="4"/>
      <c r="Y13" s="4"/>
    </row>
    <row r="14" spans="1:25">
      <c r="A14" s="1049"/>
      <c r="B14" s="1049"/>
      <c r="C14" s="492"/>
      <c r="D14" s="492"/>
      <c r="E14" s="1074" t="s">
        <v>365</v>
      </c>
      <c r="F14" s="1058"/>
      <c r="G14" s="1058"/>
      <c r="H14" s="1058"/>
      <c r="I14" s="1058"/>
      <c r="J14" s="1095"/>
      <c r="K14" s="1096"/>
      <c r="L14" s="1025">
        <v>30</v>
      </c>
      <c r="M14" s="1013"/>
      <c r="N14" s="1078">
        <f>M14/L14</f>
        <v>0</v>
      </c>
      <c r="O14" s="1004"/>
      <c r="P14" s="1004"/>
      <c r="Q14" s="1004"/>
      <c r="R14" s="1004"/>
      <c r="S14" s="1004"/>
      <c r="T14" s="1004"/>
      <c r="U14" s="1004"/>
      <c r="V14" s="1004"/>
      <c r="W14" s="1008"/>
      <c r="X14" s="4"/>
      <c r="Y14" s="4"/>
    </row>
    <row r="15" spans="1:25" ht="27" customHeight="1">
      <c r="A15" s="1049"/>
      <c r="B15" s="1049"/>
      <c r="C15" s="492"/>
      <c r="D15" s="492"/>
      <c r="E15" s="1075"/>
      <c r="F15" s="1058"/>
      <c r="G15" s="1058"/>
      <c r="H15" s="1058"/>
      <c r="I15" s="1058"/>
      <c r="J15" s="1095"/>
      <c r="K15" s="1096"/>
      <c r="L15" s="1025"/>
      <c r="M15" s="1013"/>
      <c r="N15" s="1078"/>
      <c r="O15" s="1005"/>
      <c r="P15" s="1005"/>
      <c r="Q15" s="1005"/>
      <c r="R15" s="1005"/>
      <c r="S15" s="1005"/>
      <c r="T15" s="1005"/>
      <c r="U15" s="1005"/>
      <c r="V15" s="1005"/>
      <c r="W15" s="1009"/>
      <c r="X15" s="4"/>
      <c r="Y15" s="4"/>
    </row>
    <row r="16" spans="1:25" ht="22.5" customHeight="1">
      <c r="A16" s="1049"/>
      <c r="B16" s="1049"/>
      <c r="C16" s="445"/>
      <c r="D16" s="445"/>
      <c r="E16" s="1164" t="s">
        <v>968</v>
      </c>
      <c r="F16" s="1076"/>
      <c r="G16" s="1076"/>
      <c r="H16" s="1076"/>
      <c r="I16" s="1076"/>
      <c r="J16" s="1076"/>
      <c r="K16" s="1082"/>
      <c r="L16" s="1020">
        <v>30</v>
      </c>
      <c r="M16" s="995"/>
      <c r="N16" s="1079">
        <f>M16/L16</f>
        <v>0</v>
      </c>
      <c r="O16" s="1004"/>
      <c r="P16" s="1004"/>
      <c r="Q16" s="1004"/>
      <c r="R16" s="1004"/>
      <c r="S16" s="1004"/>
      <c r="T16" s="1004"/>
      <c r="U16" s="1004"/>
      <c r="V16" s="1004"/>
      <c r="W16" s="1008"/>
      <c r="X16" s="4"/>
      <c r="Y16" s="4"/>
    </row>
    <row r="17" spans="1:25">
      <c r="A17" s="1050"/>
      <c r="B17" s="1050"/>
      <c r="C17" s="439"/>
      <c r="D17" s="439"/>
      <c r="E17" s="1165"/>
      <c r="F17" s="1077"/>
      <c r="G17" s="1077"/>
      <c r="H17" s="1077"/>
      <c r="I17" s="1077"/>
      <c r="J17" s="1077"/>
      <c r="K17" s="1083"/>
      <c r="L17" s="1021"/>
      <c r="M17" s="996"/>
      <c r="N17" s="1080"/>
      <c r="O17" s="1005"/>
      <c r="P17" s="1005"/>
      <c r="Q17" s="1005"/>
      <c r="R17" s="1005"/>
      <c r="S17" s="1005"/>
      <c r="T17" s="1005"/>
      <c r="U17" s="1005"/>
      <c r="V17" s="1005"/>
      <c r="W17" s="1009"/>
      <c r="X17" s="4"/>
      <c r="Y17" s="4"/>
    </row>
    <row r="18" spans="1:25" ht="13.15" customHeight="1">
      <c r="A18" s="460" t="s">
        <v>130</v>
      </c>
      <c r="B18" s="445" t="s">
        <v>133</v>
      </c>
      <c r="C18" s="463" t="s">
        <v>322</v>
      </c>
      <c r="D18" s="443" t="s">
        <v>1030</v>
      </c>
      <c r="E18" s="1109" t="s">
        <v>966</v>
      </c>
      <c r="F18" s="1063"/>
      <c r="G18" s="1063"/>
      <c r="H18" s="1063"/>
      <c r="I18" s="1063"/>
      <c r="J18" s="1028"/>
      <c r="K18" s="1088"/>
      <c r="L18" s="1024">
        <v>20</v>
      </c>
      <c r="M18" s="1015">
        <f>'Supplier Self-Audit Fill-in'!H274</f>
        <v>0</v>
      </c>
      <c r="N18" s="1066">
        <f>M18/L18</f>
        <v>0</v>
      </c>
      <c r="O18" s="1004"/>
      <c r="P18" s="1004"/>
      <c r="Q18" s="1004"/>
      <c r="R18" s="1004"/>
      <c r="S18" s="1004"/>
      <c r="T18" s="1004"/>
      <c r="U18" s="1004"/>
      <c r="V18" s="1004"/>
      <c r="W18" s="1008"/>
      <c r="X18" s="4"/>
      <c r="Y18" s="4"/>
    </row>
    <row r="19" spans="1:25">
      <c r="A19" s="441" t="s">
        <v>131</v>
      </c>
      <c r="B19" s="445" t="s">
        <v>134</v>
      </c>
      <c r="C19" s="447" t="s">
        <v>408</v>
      </c>
      <c r="D19" s="488" t="s">
        <v>1003</v>
      </c>
      <c r="E19" s="1110"/>
      <c r="F19" s="1028"/>
      <c r="G19" s="1028"/>
      <c r="H19" s="1028"/>
      <c r="I19" s="1028"/>
      <c r="J19" s="1028"/>
      <c r="K19" s="1086"/>
      <c r="L19" s="1023"/>
      <c r="M19" s="1015"/>
      <c r="N19" s="1067"/>
      <c r="O19" s="1005"/>
      <c r="P19" s="1005"/>
      <c r="Q19" s="1005"/>
      <c r="R19" s="1005"/>
      <c r="S19" s="1005"/>
      <c r="T19" s="1005"/>
      <c r="U19" s="1005"/>
      <c r="V19" s="1005"/>
      <c r="W19" s="1009"/>
      <c r="X19" s="4"/>
      <c r="Y19" s="4"/>
    </row>
    <row r="20" spans="1:25" ht="34.5" customHeight="1">
      <c r="A20" s="901" t="s">
        <v>149</v>
      </c>
      <c r="B20" s="1049" t="s">
        <v>135</v>
      </c>
      <c r="C20" s="445"/>
      <c r="D20" s="445"/>
      <c r="E20" s="1074" t="s">
        <v>365</v>
      </c>
      <c r="F20" s="1058"/>
      <c r="G20" s="1058"/>
      <c r="H20" s="1058"/>
      <c r="I20" s="1058"/>
      <c r="J20" s="1095"/>
      <c r="K20" s="1096"/>
      <c r="L20" s="1025">
        <v>20</v>
      </c>
      <c r="M20" s="1013"/>
      <c r="N20" s="1078">
        <f>M20/L20</f>
        <v>0</v>
      </c>
      <c r="O20" s="1004"/>
      <c r="P20" s="1004"/>
      <c r="Q20" s="1004"/>
      <c r="R20" s="1004"/>
      <c r="S20" s="1004"/>
      <c r="T20" s="1004"/>
      <c r="U20" s="1004"/>
      <c r="V20" s="1004"/>
      <c r="W20" s="1008"/>
      <c r="X20" s="4"/>
      <c r="Y20" s="4"/>
    </row>
    <row r="21" spans="1:25" ht="11.25" customHeight="1">
      <c r="A21" s="901"/>
      <c r="B21" s="1049"/>
      <c r="C21" s="492"/>
      <c r="D21" s="492"/>
      <c r="E21" s="1075"/>
      <c r="F21" s="1058"/>
      <c r="G21" s="1058"/>
      <c r="H21" s="1058"/>
      <c r="I21" s="1058"/>
      <c r="J21" s="1095"/>
      <c r="K21" s="1096"/>
      <c r="L21" s="1025"/>
      <c r="M21" s="1013"/>
      <c r="N21" s="1078"/>
      <c r="O21" s="1005"/>
      <c r="P21" s="1005"/>
      <c r="Q21" s="1005"/>
      <c r="R21" s="1005"/>
      <c r="S21" s="1005"/>
      <c r="T21" s="1005"/>
      <c r="U21" s="1005"/>
      <c r="V21" s="1005"/>
      <c r="W21" s="1009"/>
      <c r="X21" s="4"/>
      <c r="Y21" s="4"/>
    </row>
    <row r="22" spans="1:25">
      <c r="A22" s="901"/>
      <c r="B22" s="1049"/>
      <c r="C22" s="445"/>
      <c r="D22" s="445"/>
      <c r="E22" s="1164" t="s">
        <v>968</v>
      </c>
      <c r="F22" s="1076"/>
      <c r="G22" s="1076"/>
      <c r="H22" s="1076"/>
      <c r="I22" s="1076"/>
      <c r="J22" s="1076"/>
      <c r="K22" s="1082"/>
      <c r="L22" s="1020">
        <v>20</v>
      </c>
      <c r="M22" s="995"/>
      <c r="N22" s="997">
        <f>M22/L22</f>
        <v>0</v>
      </c>
      <c r="O22" s="1004"/>
      <c r="P22" s="1004"/>
      <c r="Q22" s="1004"/>
      <c r="R22" s="1004"/>
      <c r="S22" s="1004"/>
      <c r="T22" s="1004"/>
      <c r="U22" s="1004"/>
      <c r="V22" s="1004"/>
      <c r="W22" s="1008"/>
      <c r="X22" s="4"/>
      <c r="Y22" s="4"/>
    </row>
    <row r="23" spans="1:25" ht="23.25" customHeight="1">
      <c r="A23" s="1040"/>
      <c r="B23" s="1050"/>
      <c r="C23" s="439"/>
      <c r="D23" s="439"/>
      <c r="E23" s="1165"/>
      <c r="F23" s="1077"/>
      <c r="G23" s="1077"/>
      <c r="H23" s="1077"/>
      <c r="I23" s="1077"/>
      <c r="J23" s="1077"/>
      <c r="K23" s="1083"/>
      <c r="L23" s="1021"/>
      <c r="M23" s="996"/>
      <c r="N23" s="998"/>
      <c r="O23" s="1005"/>
      <c r="P23" s="1005"/>
      <c r="Q23" s="1005"/>
      <c r="R23" s="1005"/>
      <c r="S23" s="1005"/>
      <c r="T23" s="1005"/>
      <c r="U23" s="1005"/>
      <c r="V23" s="1005"/>
      <c r="W23" s="1009"/>
      <c r="X23" s="4"/>
      <c r="Y23" s="4"/>
    </row>
    <row r="24" spans="1:25" ht="26.25" customHeight="1">
      <c r="A24" s="55"/>
      <c r="B24" s="4"/>
      <c r="C24" s="4"/>
      <c r="D24" s="4"/>
      <c r="E24" s="318" t="s">
        <v>966</v>
      </c>
      <c r="F24" s="302">
        <f t="shared" ref="F24:K24" si="0">COUNTA(F6,F12,F18)</f>
        <v>0</v>
      </c>
      <c r="G24" s="302">
        <f t="shared" si="0"/>
        <v>0</v>
      </c>
      <c r="H24" s="302">
        <f t="shared" si="0"/>
        <v>0</v>
      </c>
      <c r="I24" s="302">
        <f t="shared" si="0"/>
        <v>0</v>
      </c>
      <c r="J24" s="302">
        <f t="shared" si="0"/>
        <v>0</v>
      </c>
      <c r="K24" s="303">
        <f t="shared" si="0"/>
        <v>0</v>
      </c>
      <c r="L24" s="304">
        <v>60</v>
      </c>
      <c r="M24" s="305">
        <f>SUM(M6,M12,M18)</f>
        <v>0</v>
      </c>
      <c r="N24" s="275">
        <f>M24/L24</f>
        <v>0</v>
      </c>
      <c r="O24" s="999" t="s">
        <v>369</v>
      </c>
      <c r="P24" s="1000"/>
      <c r="Q24" s="1000"/>
      <c r="R24" s="1000"/>
      <c r="S24" s="1000"/>
      <c r="T24" s="1000"/>
      <c r="U24" s="1000"/>
      <c r="V24" s="1000"/>
      <c r="W24" s="1001"/>
      <c r="X24" s="4"/>
      <c r="Y24" s="4"/>
    </row>
    <row r="25" spans="1:25" ht="27" customHeight="1">
      <c r="A25" s="55"/>
      <c r="B25" s="4"/>
      <c r="C25" s="4"/>
      <c r="D25" s="4"/>
      <c r="E25" s="435" t="s">
        <v>365</v>
      </c>
      <c r="F25" s="211">
        <f t="shared" ref="F25:K25" si="1">COUNTA(F8,F14,F20)</f>
        <v>0</v>
      </c>
      <c r="G25" s="211">
        <f t="shared" si="1"/>
        <v>0</v>
      </c>
      <c r="H25" s="211">
        <f t="shared" si="1"/>
        <v>0</v>
      </c>
      <c r="I25" s="211">
        <f t="shared" si="1"/>
        <v>0</v>
      </c>
      <c r="J25" s="211">
        <f t="shared" si="1"/>
        <v>0</v>
      </c>
      <c r="K25" s="292">
        <f t="shared" si="1"/>
        <v>0</v>
      </c>
      <c r="L25" s="212">
        <v>60</v>
      </c>
      <c r="M25" s="213">
        <f>SUM(M8,M14,M20)</f>
        <v>0</v>
      </c>
      <c r="N25" s="273">
        <f>M25/L25</f>
        <v>0</v>
      </c>
      <c r="O25" s="1017" t="s">
        <v>728</v>
      </c>
      <c r="P25" s="1018"/>
      <c r="Q25" s="1018"/>
      <c r="R25" s="1018"/>
      <c r="S25" s="1018"/>
      <c r="T25" s="1018"/>
      <c r="U25" s="1018"/>
      <c r="V25" s="1018"/>
      <c r="W25" s="1019"/>
      <c r="X25" s="4"/>
      <c r="Y25" s="4"/>
    </row>
    <row r="26" spans="1:25" ht="25.5">
      <c r="A26" s="133" t="s">
        <v>730</v>
      </c>
      <c r="B26" s="4"/>
      <c r="C26" s="4"/>
      <c r="D26" s="4"/>
      <c r="E26" s="165" t="s">
        <v>142</v>
      </c>
      <c r="F26" s="216">
        <f t="shared" ref="F26:K26" si="2">COUNTA(F10,F16,F22)</f>
        <v>0</v>
      </c>
      <c r="G26" s="216">
        <f t="shared" si="2"/>
        <v>0</v>
      </c>
      <c r="H26" s="216">
        <f t="shared" si="2"/>
        <v>0</v>
      </c>
      <c r="I26" s="216">
        <f t="shared" si="2"/>
        <v>0</v>
      </c>
      <c r="J26" s="216">
        <f t="shared" si="2"/>
        <v>0</v>
      </c>
      <c r="K26" s="217">
        <f t="shared" si="2"/>
        <v>0</v>
      </c>
      <c r="L26" s="218">
        <v>60</v>
      </c>
      <c r="M26" s="219">
        <f>SUM(M10,M16,M22)</f>
        <v>0</v>
      </c>
      <c r="N26" s="276">
        <f>M26/L26</f>
        <v>0</v>
      </c>
      <c r="O26" s="888" t="s">
        <v>729</v>
      </c>
      <c r="P26" s="903"/>
      <c r="Q26" s="903"/>
      <c r="R26" s="903"/>
      <c r="S26" s="903"/>
      <c r="T26" s="903"/>
      <c r="U26" s="903"/>
      <c r="V26" s="903"/>
      <c r="W26" s="1016"/>
      <c r="X26" s="4"/>
      <c r="Y26" s="4"/>
    </row>
    <row r="27" spans="1:25">
      <c r="A27" s="81"/>
      <c r="B27" s="64"/>
      <c r="C27" s="64"/>
      <c r="D27" s="64"/>
      <c r="E27" s="72"/>
      <c r="F27" s="72"/>
      <c r="G27" s="72"/>
      <c r="H27" s="72"/>
      <c r="I27" s="72"/>
      <c r="J27" s="72"/>
      <c r="K27" s="64"/>
      <c r="L27" s="64"/>
      <c r="M27" s="64"/>
      <c r="N27" s="64"/>
      <c r="O27" s="64"/>
      <c r="P27" s="64"/>
      <c r="Q27" s="64"/>
      <c r="R27" s="64"/>
      <c r="S27" s="64"/>
      <c r="T27" s="64"/>
      <c r="U27" s="64"/>
      <c r="V27" s="64"/>
      <c r="W27" s="73"/>
      <c r="X27" s="4"/>
      <c r="Y27" s="4"/>
    </row>
    <row r="28" spans="1:25">
      <c r="A28" s="258"/>
      <c r="B28" s="64"/>
      <c r="C28" s="64"/>
      <c r="D28" s="64"/>
      <c r="E28" s="64"/>
      <c r="F28" s="64"/>
      <c r="G28" s="64"/>
      <c r="H28" s="64"/>
      <c r="I28" s="64"/>
      <c r="J28" s="64"/>
      <c r="K28" s="64"/>
      <c r="L28" s="64"/>
      <c r="M28" s="64"/>
      <c r="N28" s="64"/>
      <c r="O28" s="64"/>
      <c r="P28" s="64"/>
      <c r="Q28" s="64"/>
      <c r="R28" s="64"/>
      <c r="S28" s="64"/>
      <c r="T28" s="64"/>
      <c r="U28" s="64"/>
      <c r="V28" s="64"/>
      <c r="W28" s="73"/>
      <c r="X28" s="4"/>
      <c r="Y28" s="4"/>
    </row>
    <row r="29" spans="1:25">
      <c r="A29" s="71"/>
      <c r="B29" s="64"/>
      <c r="C29" s="64"/>
      <c r="D29" s="64"/>
      <c r="E29" s="64"/>
      <c r="F29" s="64"/>
      <c r="G29" s="64"/>
      <c r="H29" s="64"/>
      <c r="I29" s="64"/>
      <c r="J29" s="64"/>
      <c r="K29" s="64"/>
      <c r="L29" s="64"/>
      <c r="M29" s="64"/>
      <c r="N29" s="64"/>
      <c r="O29" s="64"/>
      <c r="P29" s="64"/>
      <c r="Q29" s="64"/>
      <c r="R29" s="64"/>
      <c r="S29" s="64"/>
      <c r="T29" s="64"/>
      <c r="U29" s="64"/>
      <c r="V29" s="64"/>
      <c r="W29" s="73"/>
      <c r="X29" s="4"/>
      <c r="Y29" s="4"/>
    </row>
    <row r="30" spans="1:25">
      <c r="A30" s="79"/>
      <c r="B30" s="65"/>
      <c r="C30" s="65"/>
      <c r="D30" s="65"/>
      <c r="E30" s="65"/>
      <c r="F30" s="65"/>
      <c r="G30" s="65"/>
      <c r="H30" s="65"/>
      <c r="I30" s="65"/>
      <c r="J30" s="65"/>
      <c r="K30" s="65"/>
      <c r="L30" s="65"/>
      <c r="M30" s="65"/>
      <c r="N30" s="65"/>
      <c r="O30" s="65"/>
      <c r="P30" s="65"/>
      <c r="Q30" s="65"/>
      <c r="R30" s="65"/>
      <c r="S30" s="65"/>
      <c r="T30" s="65"/>
      <c r="U30" s="65"/>
      <c r="V30" s="65"/>
      <c r="W30" s="74"/>
      <c r="X30" s="4"/>
      <c r="Y30" s="4"/>
    </row>
    <row r="31" spans="1:25">
      <c r="A31" s="4"/>
      <c r="B31" s="4"/>
      <c r="C31" s="4"/>
      <c r="D31" s="4"/>
      <c r="E31" s="4"/>
      <c r="F31" s="4"/>
      <c r="G31" s="4"/>
      <c r="H31" s="4"/>
      <c r="I31" s="4"/>
      <c r="K31" s="4"/>
      <c r="L31" s="4"/>
      <c r="M31" s="4"/>
      <c r="N31" s="4"/>
      <c r="O31" s="4"/>
      <c r="P31" s="4"/>
      <c r="Q31" s="4"/>
      <c r="R31" s="4"/>
      <c r="S31" s="4"/>
      <c r="T31" s="4"/>
      <c r="U31" s="4"/>
      <c r="V31" s="4"/>
      <c r="W31" s="4"/>
      <c r="X31" s="4"/>
      <c r="Y31" s="4"/>
    </row>
    <row r="32" spans="1:25">
      <c r="A32" s="4"/>
      <c r="B32" s="4"/>
      <c r="C32" s="4"/>
      <c r="D32" s="4"/>
      <c r="E32" s="4"/>
      <c r="F32" s="4"/>
      <c r="G32" s="4"/>
      <c r="H32" s="4"/>
      <c r="I32" s="4"/>
      <c r="K32" s="4"/>
      <c r="L32" s="4"/>
      <c r="M32" s="4"/>
      <c r="N32" s="4"/>
      <c r="O32" s="4"/>
      <c r="P32" s="4"/>
      <c r="Q32" s="4"/>
      <c r="R32" s="4"/>
      <c r="S32" s="4"/>
      <c r="T32" s="4"/>
      <c r="U32" s="4"/>
      <c r="V32" s="4"/>
      <c r="W32" s="4"/>
      <c r="X32" s="4"/>
      <c r="Y32" s="4"/>
    </row>
    <row r="33" spans="1:25">
      <c r="A33" s="4"/>
      <c r="B33" s="4"/>
      <c r="C33" s="4"/>
      <c r="D33" s="4"/>
      <c r="E33" s="4"/>
      <c r="F33" s="4"/>
      <c r="G33" s="4"/>
      <c r="H33" s="4"/>
      <c r="I33" s="4"/>
      <c r="K33" s="4"/>
      <c r="L33" s="4"/>
      <c r="M33" s="4"/>
      <c r="N33" s="4"/>
      <c r="O33" s="4"/>
      <c r="P33" s="4"/>
      <c r="Q33" s="4"/>
      <c r="R33" s="4"/>
      <c r="S33" s="4"/>
      <c r="T33" s="4"/>
      <c r="U33" s="4"/>
      <c r="V33" s="4"/>
      <c r="W33" s="4"/>
      <c r="X33" s="4"/>
      <c r="Y33" s="4"/>
    </row>
    <row r="34" spans="1:25">
      <c r="A34" s="4"/>
      <c r="B34" s="4"/>
      <c r="C34" s="4"/>
      <c r="D34" s="4"/>
      <c r="E34" s="4"/>
      <c r="F34" s="4"/>
      <c r="G34" s="4"/>
      <c r="H34" s="4"/>
      <c r="I34" s="4"/>
      <c r="K34" s="4"/>
      <c r="L34" s="4"/>
      <c r="M34" s="4"/>
      <c r="N34" s="4"/>
      <c r="O34" s="4"/>
      <c r="P34" s="4"/>
      <c r="Q34" s="4"/>
      <c r="R34" s="4"/>
      <c r="S34" s="4"/>
      <c r="T34" s="4"/>
      <c r="U34" s="4"/>
      <c r="V34" s="4"/>
      <c r="W34" s="4"/>
      <c r="X34" s="4"/>
      <c r="Y34" s="4"/>
    </row>
    <row r="35" spans="1:25">
      <c r="A35" s="4"/>
      <c r="B35" s="4"/>
      <c r="C35" s="4"/>
      <c r="D35" s="4"/>
      <c r="E35" s="4"/>
      <c r="F35" s="4"/>
      <c r="G35" s="4"/>
      <c r="H35" s="4"/>
      <c r="I35" s="4"/>
      <c r="K35" s="4"/>
      <c r="L35" s="4"/>
      <c r="M35" s="4"/>
      <c r="N35" s="4"/>
      <c r="O35" s="4"/>
      <c r="P35" s="4"/>
      <c r="Q35" s="4"/>
      <c r="R35" s="4"/>
      <c r="S35" s="4"/>
      <c r="T35" s="4"/>
      <c r="U35" s="4"/>
      <c r="V35" s="4"/>
      <c r="W35" s="4"/>
      <c r="X35" s="4"/>
      <c r="Y35" s="4"/>
    </row>
    <row r="36" spans="1:25">
      <c r="A36" s="4"/>
      <c r="B36" s="4"/>
      <c r="C36" s="4"/>
      <c r="D36" s="4"/>
      <c r="E36" s="4"/>
      <c r="F36" s="4"/>
      <c r="G36" s="4"/>
      <c r="H36" s="4"/>
      <c r="I36" s="4"/>
      <c r="K36" s="4"/>
      <c r="L36" s="4"/>
      <c r="M36" s="4"/>
      <c r="N36" s="4"/>
      <c r="O36" s="4"/>
      <c r="P36" s="4"/>
      <c r="Q36" s="4"/>
      <c r="R36" s="4"/>
      <c r="S36" s="4"/>
      <c r="T36" s="4"/>
      <c r="U36" s="4"/>
      <c r="V36" s="4"/>
      <c r="W36" s="4"/>
      <c r="X36" s="4"/>
      <c r="Y36" s="4"/>
    </row>
    <row r="37" spans="1:25">
      <c r="A37" s="4"/>
      <c r="B37" s="4"/>
      <c r="C37" s="4"/>
      <c r="D37" s="4"/>
      <c r="E37" s="4"/>
      <c r="F37" s="4"/>
      <c r="G37" s="4"/>
      <c r="H37" s="4"/>
      <c r="I37" s="4"/>
      <c r="K37" s="4"/>
      <c r="L37" s="4"/>
      <c r="M37" s="4"/>
      <c r="N37" s="4"/>
      <c r="O37" s="4"/>
      <c r="P37" s="4"/>
      <c r="Q37" s="4"/>
      <c r="R37" s="4"/>
      <c r="S37" s="4"/>
      <c r="T37" s="4"/>
      <c r="U37" s="4"/>
      <c r="V37" s="4"/>
      <c r="W37" s="4"/>
      <c r="X37" s="4"/>
      <c r="Y37" s="4"/>
    </row>
    <row r="38" spans="1:25">
      <c r="A38" s="4"/>
      <c r="B38" s="4"/>
      <c r="C38" s="4"/>
      <c r="D38" s="4"/>
      <c r="E38" s="4"/>
      <c r="F38" s="4"/>
      <c r="G38" s="4"/>
      <c r="H38" s="4"/>
      <c r="I38" s="4"/>
      <c r="K38" s="4"/>
      <c r="L38" s="4"/>
      <c r="M38" s="4"/>
      <c r="N38" s="4"/>
      <c r="O38" s="4"/>
      <c r="P38" s="4"/>
      <c r="Q38" s="4"/>
      <c r="R38" s="4"/>
      <c r="S38" s="4"/>
      <c r="T38" s="4"/>
      <c r="U38" s="4"/>
      <c r="V38" s="4"/>
      <c r="W38" s="4"/>
      <c r="X38" s="4"/>
      <c r="Y38" s="4"/>
    </row>
    <row r="39" spans="1:25">
      <c r="A39" s="4"/>
      <c r="B39" s="4"/>
      <c r="C39" s="4"/>
      <c r="D39" s="4"/>
      <c r="E39" s="4"/>
      <c r="F39" s="4"/>
      <c r="G39" s="4"/>
      <c r="H39" s="4"/>
      <c r="I39" s="4"/>
      <c r="K39" s="4"/>
      <c r="L39" s="4"/>
      <c r="M39" s="4"/>
      <c r="N39" s="4"/>
      <c r="O39" s="4"/>
      <c r="P39" s="4"/>
      <c r="Q39" s="4"/>
      <c r="R39" s="4"/>
      <c r="S39" s="4"/>
      <c r="T39" s="4"/>
      <c r="U39" s="4"/>
      <c r="V39" s="4"/>
      <c r="W39" s="4"/>
      <c r="X39" s="4"/>
      <c r="Y39" s="4"/>
    </row>
    <row r="40" spans="1:25">
      <c r="A40" s="4"/>
      <c r="B40" s="4"/>
      <c r="C40" s="4"/>
      <c r="D40" s="4"/>
      <c r="E40" s="4"/>
      <c r="F40" s="4"/>
      <c r="G40" s="4"/>
      <c r="H40" s="4"/>
      <c r="I40" s="4"/>
      <c r="K40" s="4"/>
      <c r="L40" s="4"/>
      <c r="M40" s="4"/>
      <c r="N40" s="4"/>
      <c r="O40" s="4"/>
      <c r="P40" s="4"/>
      <c r="Q40" s="4"/>
      <c r="R40" s="4"/>
      <c r="S40" s="4"/>
      <c r="T40" s="4"/>
      <c r="U40" s="4"/>
      <c r="V40" s="4"/>
      <c r="W40" s="4"/>
      <c r="X40" s="4"/>
      <c r="Y40" s="4"/>
    </row>
    <row r="41" spans="1:25">
      <c r="A41" s="4"/>
      <c r="B41" s="4"/>
      <c r="C41" s="4"/>
      <c r="D41" s="4"/>
      <c r="E41" s="4"/>
      <c r="F41" s="4"/>
      <c r="G41" s="4"/>
      <c r="H41" s="4"/>
      <c r="I41" s="4"/>
      <c r="K41" s="4"/>
      <c r="L41" s="4"/>
      <c r="M41" s="4"/>
      <c r="N41" s="4"/>
      <c r="O41" s="4"/>
      <c r="P41" s="4"/>
      <c r="Q41" s="4"/>
      <c r="R41" s="4"/>
      <c r="S41" s="4"/>
      <c r="T41" s="4"/>
      <c r="U41" s="4"/>
      <c r="V41" s="4"/>
      <c r="W41" s="4"/>
      <c r="X41" s="4"/>
      <c r="Y41" s="4"/>
    </row>
    <row r="42" spans="1:25">
      <c r="A42" s="4"/>
      <c r="B42" s="4"/>
      <c r="C42" s="4"/>
      <c r="D42" s="4"/>
      <c r="E42" s="4"/>
      <c r="F42" s="4"/>
      <c r="G42" s="4"/>
      <c r="H42" s="4"/>
      <c r="I42" s="4"/>
      <c r="K42" s="4"/>
      <c r="L42" s="4"/>
      <c r="M42" s="4"/>
      <c r="N42" s="4"/>
      <c r="O42" s="4"/>
      <c r="P42" s="4"/>
      <c r="Q42" s="4"/>
      <c r="R42" s="4"/>
      <c r="S42" s="4"/>
      <c r="T42" s="4"/>
      <c r="U42" s="4"/>
      <c r="V42" s="4"/>
      <c r="W42" s="4"/>
      <c r="X42" s="4"/>
      <c r="Y42" s="4"/>
    </row>
    <row r="43" spans="1:25">
      <c r="A43" s="4"/>
      <c r="B43" s="4"/>
      <c r="C43" s="4"/>
      <c r="D43" s="4"/>
      <c r="E43" s="4"/>
      <c r="F43" s="4"/>
      <c r="G43" s="4"/>
      <c r="H43" s="4"/>
      <c r="I43" s="4"/>
      <c r="K43" s="4"/>
      <c r="L43" s="4"/>
      <c r="M43" s="4"/>
      <c r="N43" s="4"/>
      <c r="O43" s="4"/>
      <c r="P43" s="4"/>
      <c r="Q43" s="4"/>
      <c r="R43" s="4"/>
      <c r="S43" s="4"/>
      <c r="T43" s="4"/>
      <c r="U43" s="4"/>
      <c r="V43" s="4"/>
      <c r="W43" s="4"/>
      <c r="X43" s="4"/>
      <c r="Y43" s="4"/>
    </row>
    <row r="44" spans="1:25">
      <c r="A44" s="4"/>
      <c r="B44" s="4"/>
      <c r="C44" s="4"/>
      <c r="D44" s="4"/>
      <c r="E44" s="4"/>
      <c r="F44" s="4"/>
      <c r="G44" s="4"/>
      <c r="H44" s="4"/>
      <c r="I44" s="4"/>
      <c r="K44" s="4"/>
      <c r="L44" s="4"/>
      <c r="M44" s="4"/>
      <c r="N44" s="4"/>
      <c r="O44" s="4"/>
      <c r="P44" s="4"/>
      <c r="Q44" s="4"/>
      <c r="R44" s="4"/>
      <c r="S44" s="4"/>
      <c r="T44" s="4"/>
      <c r="U44" s="4"/>
      <c r="V44" s="4"/>
      <c r="W44" s="4"/>
      <c r="X44" s="4"/>
      <c r="Y44" s="4"/>
    </row>
  </sheetData>
  <mergeCells count="197">
    <mergeCell ref="A9:A11"/>
    <mergeCell ref="B9:B11"/>
    <mergeCell ref="G16:G17"/>
    <mergeCell ref="I16:I17"/>
    <mergeCell ref="G18:G19"/>
    <mergeCell ref="I18:I19"/>
    <mergeCell ref="G20:G21"/>
    <mergeCell ref="I20:I21"/>
    <mergeCell ref="U20:U21"/>
    <mergeCell ref="A20:A23"/>
    <mergeCell ref="B20:B23"/>
    <mergeCell ref="R20:R21"/>
    <mergeCell ref="A13:A17"/>
    <mergeCell ref="B13:B17"/>
    <mergeCell ref="O12:O13"/>
    <mergeCell ref="P12:P13"/>
    <mergeCell ref="G12:G13"/>
    <mergeCell ref="I12:I13"/>
    <mergeCell ref="I14:I15"/>
    <mergeCell ref="E14:E15"/>
    <mergeCell ref="U12:U13"/>
    <mergeCell ref="F8:F9"/>
    <mergeCell ref="H8:H9"/>
    <mergeCell ref="E10:E11"/>
    <mergeCell ref="V20:V21"/>
    <mergeCell ref="W20:W21"/>
    <mergeCell ref="U22:U23"/>
    <mergeCell ref="V22:V23"/>
    <mergeCell ref="W22:W23"/>
    <mergeCell ref="F1:G1"/>
    <mergeCell ref="H1:I1"/>
    <mergeCell ref="F2:G2"/>
    <mergeCell ref="H2:I2"/>
    <mergeCell ref="G6:G7"/>
    <mergeCell ref="I6:I7"/>
    <mergeCell ref="G8:G9"/>
    <mergeCell ref="G22:G23"/>
    <mergeCell ref="I22:I23"/>
    <mergeCell ref="P18:P19"/>
    <mergeCell ref="Q18:Q19"/>
    <mergeCell ref="O20:O21"/>
    <mergeCell ref="P20:P21"/>
    <mergeCell ref="Q20:Q21"/>
    <mergeCell ref="O22:O23"/>
    <mergeCell ref="R18:R19"/>
    <mergeCell ref="P22:P23"/>
    <mergeCell ref="Q22:Q23"/>
    <mergeCell ref="R22:R23"/>
    <mergeCell ref="V14:V15"/>
    <mergeCell ref="U14:U15"/>
    <mergeCell ref="W14:W15"/>
    <mergeCell ref="O16:O17"/>
    <mergeCell ref="P16:P17"/>
    <mergeCell ref="Q16:Q17"/>
    <mergeCell ref="R16:R17"/>
    <mergeCell ref="S16:S17"/>
    <mergeCell ref="T16:T17"/>
    <mergeCell ref="U16:U17"/>
    <mergeCell ref="V16:V17"/>
    <mergeCell ref="W16:W17"/>
    <mergeCell ref="O14:O15"/>
    <mergeCell ref="P14:P15"/>
    <mergeCell ref="Q14:Q15"/>
    <mergeCell ref="R14:R15"/>
    <mergeCell ref="S14:S15"/>
    <mergeCell ref="T14:T15"/>
    <mergeCell ref="W10:W11"/>
    <mergeCell ref="W8:W9"/>
    <mergeCell ref="O10:O11"/>
    <mergeCell ref="P10:P11"/>
    <mergeCell ref="Q10:Q11"/>
    <mergeCell ref="R10:R11"/>
    <mergeCell ref="S10:S11"/>
    <mergeCell ref="S12:S13"/>
    <mergeCell ref="T12:T13"/>
    <mergeCell ref="V12:V13"/>
    <mergeCell ref="W12:W13"/>
    <mergeCell ref="U8:U9"/>
    <mergeCell ref="V8:V9"/>
    <mergeCell ref="O8:O9"/>
    <mergeCell ref="P8:P9"/>
    <mergeCell ref="Q8:Q9"/>
    <mergeCell ref="R8:R9"/>
    <mergeCell ref="S8:S9"/>
    <mergeCell ref="T8:T9"/>
    <mergeCell ref="Q12:Q13"/>
    <mergeCell ref="T10:T11"/>
    <mergeCell ref="R12:R13"/>
    <mergeCell ref="U10:U11"/>
    <mergeCell ref="V10:V11"/>
    <mergeCell ref="A1:B1"/>
    <mergeCell ref="J1:K1"/>
    <mergeCell ref="T1:W1"/>
    <mergeCell ref="A2:B2"/>
    <mergeCell ref="E2:E3"/>
    <mergeCell ref="J2:K2"/>
    <mergeCell ref="O2:S2"/>
    <mergeCell ref="O1:S1"/>
    <mergeCell ref="T2:W2"/>
    <mergeCell ref="D1:D2"/>
    <mergeCell ref="J3:K3"/>
    <mergeCell ref="O3:S3"/>
    <mergeCell ref="T3:W3"/>
    <mergeCell ref="O6:O7"/>
    <mergeCell ref="P6:P7"/>
    <mergeCell ref="Q6:Q7"/>
    <mergeCell ref="R6:R7"/>
    <mergeCell ref="S6:S7"/>
    <mergeCell ref="T6:T7"/>
    <mergeCell ref="U6:U7"/>
    <mergeCell ref="V6:V7"/>
    <mergeCell ref="W6:W7"/>
    <mergeCell ref="F10:F11"/>
    <mergeCell ref="H10:H11"/>
    <mergeCell ref="J10:J11"/>
    <mergeCell ref="G10:G11"/>
    <mergeCell ref="I10:I11"/>
    <mergeCell ref="G14:G15"/>
    <mergeCell ref="N10:N11"/>
    <mergeCell ref="L6:L7"/>
    <mergeCell ref="M6:M7"/>
    <mergeCell ref="N6:N7"/>
    <mergeCell ref="N8:N9"/>
    <mergeCell ref="M8:M9"/>
    <mergeCell ref="M10:M11"/>
    <mergeCell ref="N12:N13"/>
    <mergeCell ref="K10:K11"/>
    <mergeCell ref="N14:N15"/>
    <mergeCell ref="L12:L13"/>
    <mergeCell ref="M12:M13"/>
    <mergeCell ref="J12:J13"/>
    <mergeCell ref="J14:J15"/>
    <mergeCell ref="K14:K15"/>
    <mergeCell ref="L14:L15"/>
    <mergeCell ref="M14:M15"/>
    <mergeCell ref="L10:L11"/>
    <mergeCell ref="E6:E7"/>
    <mergeCell ref="F6:F7"/>
    <mergeCell ref="H6:H7"/>
    <mergeCell ref="J6:J7"/>
    <mergeCell ref="K8:K9"/>
    <mergeCell ref="L8:L9"/>
    <mergeCell ref="K6:K7"/>
    <mergeCell ref="E8:E9"/>
    <mergeCell ref="J8:J9"/>
    <mergeCell ref="I8:I9"/>
    <mergeCell ref="E12:E13"/>
    <mergeCell ref="H14:H15"/>
    <mergeCell ref="F14:F15"/>
    <mergeCell ref="L18:L19"/>
    <mergeCell ref="E16:E17"/>
    <mergeCell ref="J16:J17"/>
    <mergeCell ref="H16:H17"/>
    <mergeCell ref="K12:K13"/>
    <mergeCell ref="H12:H13"/>
    <mergeCell ref="F12:F13"/>
    <mergeCell ref="E22:E23"/>
    <mergeCell ref="J22:J23"/>
    <mergeCell ref="K22:K23"/>
    <mergeCell ref="H22:H23"/>
    <mergeCell ref="F22:F23"/>
    <mergeCell ref="L16:L17"/>
    <mergeCell ref="K16:K17"/>
    <mergeCell ref="H18:H19"/>
    <mergeCell ref="F18:F19"/>
    <mergeCell ref="E20:E21"/>
    <mergeCell ref="J20:J21"/>
    <mergeCell ref="K20:K21"/>
    <mergeCell ref="H20:H21"/>
    <mergeCell ref="F20:F21"/>
    <mergeCell ref="E18:E19"/>
    <mergeCell ref="J18:J19"/>
    <mergeCell ref="K18:K19"/>
    <mergeCell ref="N16:N17"/>
    <mergeCell ref="O25:W25"/>
    <mergeCell ref="F16:F17"/>
    <mergeCell ref="O26:W26"/>
    <mergeCell ref="O24:W24"/>
    <mergeCell ref="L20:L21"/>
    <mergeCell ref="M20:M21"/>
    <mergeCell ref="N20:N21"/>
    <mergeCell ref="L22:L23"/>
    <mergeCell ref="M22:M23"/>
    <mergeCell ref="M16:M17"/>
    <mergeCell ref="M18:M19"/>
    <mergeCell ref="N18:N19"/>
    <mergeCell ref="O18:O19"/>
    <mergeCell ref="N22:N23"/>
    <mergeCell ref="S18:S19"/>
    <mergeCell ref="T18:T19"/>
    <mergeCell ref="S22:S23"/>
    <mergeCell ref="T22:T23"/>
    <mergeCell ref="U18:U19"/>
    <mergeCell ref="V18:V19"/>
    <mergeCell ref="W18:W19"/>
    <mergeCell ref="S20:S21"/>
    <mergeCell ref="T20:T21"/>
  </mergeCells>
  <phoneticPr fontId="2" type="noConversion"/>
  <conditionalFormatting sqref="O6:O7">
    <cfRule type="expression" dxfId="134" priority="27">
      <formula>N6&lt;30%</formula>
    </cfRule>
  </conditionalFormatting>
  <conditionalFormatting sqref="O6:P7">
    <cfRule type="expression" dxfId="133" priority="26">
      <formula>AND($N6&gt;=30%,N6&lt;70%)</formula>
    </cfRule>
  </conditionalFormatting>
  <conditionalFormatting sqref="O6:T7">
    <cfRule type="expression" dxfId="132" priority="25">
      <formula>$N6&gt;=70%</formula>
    </cfRule>
  </conditionalFormatting>
  <conditionalFormatting sqref="Q6:Q7">
    <cfRule type="expression" dxfId="131" priority="24">
      <formula>AND($N6&gt;=40%,$N6&lt;70%)</formula>
    </cfRule>
  </conditionalFormatting>
  <conditionalFormatting sqref="R6:R7">
    <cfRule type="expression" dxfId="130" priority="23">
      <formula>AND($N6&gt;=50%,$N6&lt;70%)</formula>
    </cfRule>
  </conditionalFormatting>
  <conditionalFormatting sqref="S6:S7">
    <cfRule type="expression" dxfId="129" priority="22">
      <formula>AND($N6&gt;=60%,$N6&lt;70%)</formula>
    </cfRule>
  </conditionalFormatting>
  <conditionalFormatting sqref="U6:U7">
    <cfRule type="expression" dxfId="128" priority="21">
      <formula>$N6&gt;=80%</formula>
    </cfRule>
  </conditionalFormatting>
  <conditionalFormatting sqref="V6:V7">
    <cfRule type="expression" dxfId="127" priority="20">
      <formula>$N6&gt;=90%</formula>
    </cfRule>
  </conditionalFormatting>
  <conditionalFormatting sqref="W6:W7">
    <cfRule type="expression" dxfId="126" priority="19">
      <formula>$N6&gt;=100%</formula>
    </cfRule>
  </conditionalFormatting>
  <conditionalFormatting sqref="O8:O19">
    <cfRule type="expression" dxfId="125" priority="18">
      <formula>N8&lt;30%</formula>
    </cfRule>
  </conditionalFormatting>
  <conditionalFormatting sqref="O8:P19">
    <cfRule type="expression" dxfId="124" priority="17">
      <formula>AND($N8&gt;=30%,N8&lt;70%)</formula>
    </cfRule>
  </conditionalFormatting>
  <conditionalFormatting sqref="O8:T19">
    <cfRule type="expression" dxfId="123" priority="16">
      <formula>$N8&gt;=70%</formula>
    </cfRule>
  </conditionalFormatting>
  <conditionalFormatting sqref="Q8:Q19">
    <cfRule type="expression" dxfId="122" priority="15">
      <formula>AND($N8&gt;=40%,$N8&lt;70%)</formula>
    </cfRule>
  </conditionalFormatting>
  <conditionalFormatting sqref="R8:R19">
    <cfRule type="expression" dxfId="121" priority="14">
      <formula>AND($N8&gt;=50%,$N8&lt;70%)</formula>
    </cfRule>
  </conditionalFormatting>
  <conditionalFormatting sqref="S8:S19">
    <cfRule type="expression" dxfId="120" priority="13">
      <formula>AND($N8&gt;=60%,$N8&lt;70%)</formula>
    </cfRule>
  </conditionalFormatting>
  <conditionalFormatting sqref="U8:U19">
    <cfRule type="expression" dxfId="119" priority="12">
      <formula>$N8&gt;=80%</formula>
    </cfRule>
  </conditionalFormatting>
  <conditionalFormatting sqref="V8:V19">
    <cfRule type="expression" dxfId="118" priority="11">
      <formula>$N8&gt;=90%</formula>
    </cfRule>
  </conditionalFormatting>
  <conditionalFormatting sqref="W8:W19">
    <cfRule type="expression" dxfId="117" priority="10">
      <formula>$N8&gt;=100%</formula>
    </cfRule>
  </conditionalFormatting>
  <conditionalFormatting sqref="O20:O23">
    <cfRule type="expression" dxfId="116" priority="9">
      <formula>N20&lt;30%</formula>
    </cfRule>
  </conditionalFormatting>
  <conditionalFormatting sqref="O20:P23">
    <cfRule type="expression" dxfId="115" priority="8">
      <formula>AND($N20&gt;=30%,N20&lt;70%)</formula>
    </cfRule>
  </conditionalFormatting>
  <conditionalFormatting sqref="O20:T23">
    <cfRule type="expression" dxfId="114" priority="7">
      <formula>$N20&gt;=70%</formula>
    </cfRule>
  </conditionalFormatting>
  <conditionalFormatting sqref="Q20:Q23">
    <cfRule type="expression" dxfId="113" priority="6">
      <formula>AND($N20&gt;=40%,$N20&lt;70%)</formula>
    </cfRule>
  </conditionalFormatting>
  <conditionalFormatting sqref="R20:R23">
    <cfRule type="expression" dxfId="112" priority="5">
      <formula>AND($N20&gt;=50%,$N20&lt;70%)</formula>
    </cfRule>
  </conditionalFormatting>
  <conditionalFormatting sqref="S20:S23">
    <cfRule type="expression" dxfId="111" priority="4">
      <formula>AND($N20&gt;=60%,$N20&lt;70%)</formula>
    </cfRule>
  </conditionalFormatting>
  <conditionalFormatting sqref="U20:U23">
    <cfRule type="expression" dxfId="110" priority="3">
      <formula>$N20&gt;=80%</formula>
    </cfRule>
  </conditionalFormatting>
  <conditionalFormatting sqref="V20:V23">
    <cfRule type="expression" dxfId="109" priority="2">
      <formula>$N20&gt;=90%</formula>
    </cfRule>
  </conditionalFormatting>
  <conditionalFormatting sqref="W20:W23">
    <cfRule type="expression" dxfId="108" priority="1">
      <formula>$N20&gt;=100%</formula>
    </cfRule>
  </conditionalFormatting>
  <printOptions horizontalCentered="1"/>
  <pageMargins left="0" right="0" top="0.25" bottom="0.61" header="0.24" footer="0.24"/>
  <pageSetup scale="65" orientation="landscape" r:id="rId1"/>
  <headerFooter alignWithMargins="0">
    <oddFooter xml:space="preserve">&amp;L&amp;"Arial,Bold"&amp;A&amp;R&amp;8Page &amp;P of &amp;N
Printed: &amp;D-&amp;T&amp;10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Y44"/>
  <sheetViews>
    <sheetView view="pageBreakPreview" zoomScaleNormal="100" zoomScaleSheetLayoutView="57" workbookViewId="0">
      <selection activeCell="B4" sqref="B4"/>
    </sheetView>
  </sheetViews>
  <sheetFormatPr defaultRowHeight="12.75"/>
  <cols>
    <col min="1" max="1" width="47.42578125" customWidth="1"/>
    <col min="2" max="2" width="38.85546875" customWidth="1"/>
    <col min="3" max="3" width="13.7109375" customWidth="1"/>
    <col min="4" max="4" width="13.28515625" customWidth="1"/>
    <col min="6" max="6" width="5.28515625" customWidth="1"/>
    <col min="7" max="7" width="5" customWidth="1"/>
    <col min="8" max="9" width="4.85546875" customWidth="1"/>
    <col min="10" max="10" width="4.85546875" style="62" customWidth="1"/>
    <col min="11" max="11" width="4.42578125" customWidth="1"/>
    <col min="12" max="12" width="11.140625" customWidth="1"/>
    <col min="15" max="15" width="4.42578125" customWidth="1"/>
    <col min="16" max="16" width="3.42578125" customWidth="1"/>
    <col min="17" max="17" width="3" customWidth="1"/>
    <col min="18" max="18" width="3.140625" customWidth="1"/>
    <col min="19" max="19" width="3.42578125" customWidth="1"/>
    <col min="20" max="20" width="3.5703125" customWidth="1"/>
    <col min="21" max="21" width="2.85546875" customWidth="1"/>
    <col min="22" max="22" width="3.28515625" customWidth="1"/>
    <col min="23" max="23" width="2.85546875" customWidth="1"/>
  </cols>
  <sheetData>
    <row r="1" spans="1:25" ht="30.75" customHeight="1">
      <c r="A1" s="1201" t="s">
        <v>330</v>
      </c>
      <c r="B1" s="1201"/>
      <c r="D1" s="1038" t="s">
        <v>1244</v>
      </c>
      <c r="E1" s="313" t="s">
        <v>370</v>
      </c>
      <c r="F1" s="1104" t="s">
        <v>357</v>
      </c>
      <c r="G1" s="1105"/>
      <c r="H1" s="1104" t="s">
        <v>360</v>
      </c>
      <c r="I1" s="1105"/>
      <c r="J1" s="1199" t="s">
        <v>150</v>
      </c>
      <c r="K1" s="1200"/>
      <c r="L1" s="807" t="s">
        <v>151</v>
      </c>
      <c r="M1" s="141"/>
      <c r="N1" s="142"/>
      <c r="O1" s="1199" t="s">
        <v>152</v>
      </c>
      <c r="P1" s="1199"/>
      <c r="Q1" s="1199"/>
      <c r="R1" s="1199"/>
      <c r="S1" s="1199"/>
      <c r="T1" s="1199" t="s">
        <v>153</v>
      </c>
      <c r="U1" s="1199"/>
      <c r="V1" s="1199"/>
      <c r="W1" s="1200"/>
      <c r="Y1" s="4"/>
    </row>
    <row r="2" spans="1:25" ht="39.6" customHeight="1">
      <c r="A2" s="1201" t="s">
        <v>692</v>
      </c>
      <c r="B2" s="1201"/>
      <c r="C2" s="202"/>
      <c r="D2" s="1039"/>
      <c r="E2" s="1186" t="s">
        <v>367</v>
      </c>
      <c r="F2" s="1034" t="s">
        <v>358</v>
      </c>
      <c r="G2" s="1035"/>
      <c r="H2" s="1036" t="s">
        <v>359</v>
      </c>
      <c r="I2" s="1037"/>
      <c r="J2" s="1201" t="s">
        <v>154</v>
      </c>
      <c r="K2" s="1202"/>
      <c r="L2" s="806" t="s">
        <v>155</v>
      </c>
      <c r="M2" s="143"/>
      <c r="N2" s="144" t="s">
        <v>156</v>
      </c>
      <c r="O2" s="1201" t="s">
        <v>157</v>
      </c>
      <c r="P2" s="1201"/>
      <c r="Q2" s="1201"/>
      <c r="R2" s="1201"/>
      <c r="S2" s="1201"/>
      <c r="T2" s="1201" t="s">
        <v>158</v>
      </c>
      <c r="U2" s="1201"/>
      <c r="V2" s="1201"/>
      <c r="W2" s="1202"/>
      <c r="Y2" s="4"/>
    </row>
    <row r="3" spans="1:25" ht="25.5">
      <c r="A3" s="742" t="s">
        <v>690</v>
      </c>
      <c r="B3" s="741" t="str">
        <f>CONCATENATE('Supplier Information'!B5)</f>
        <v xml:space="preserve"> </v>
      </c>
      <c r="C3" s="423" t="s">
        <v>973</v>
      </c>
      <c r="D3" s="423" t="s">
        <v>974</v>
      </c>
      <c r="E3" s="1187"/>
      <c r="F3" s="232"/>
      <c r="G3" s="233"/>
      <c r="H3" s="234"/>
      <c r="I3" s="804"/>
      <c r="J3" s="1203"/>
      <c r="K3" s="1204"/>
      <c r="L3" s="806" t="s">
        <v>159</v>
      </c>
      <c r="M3" s="808" t="s">
        <v>160</v>
      </c>
      <c r="N3" s="144" t="s">
        <v>161</v>
      </c>
      <c r="O3" s="1201" t="s">
        <v>162</v>
      </c>
      <c r="P3" s="1201"/>
      <c r="Q3" s="1201"/>
      <c r="R3" s="1201"/>
      <c r="S3" s="1201"/>
      <c r="T3" s="1201" t="s">
        <v>163</v>
      </c>
      <c r="U3" s="1201"/>
      <c r="V3" s="1201"/>
      <c r="W3" s="1202"/>
      <c r="Y3" s="4"/>
    </row>
    <row r="4" spans="1:25" ht="44.25" customHeight="1">
      <c r="A4" s="524" t="s">
        <v>164</v>
      </c>
      <c r="B4" s="524" t="s">
        <v>165</v>
      </c>
      <c r="C4" s="495" t="s">
        <v>516</v>
      </c>
      <c r="D4" s="495" t="s">
        <v>516</v>
      </c>
      <c r="E4" s="151" t="s">
        <v>166</v>
      </c>
      <c r="F4" s="360" t="s">
        <v>518</v>
      </c>
      <c r="G4" s="197" t="s">
        <v>519</v>
      </c>
      <c r="H4" s="360" t="s">
        <v>518</v>
      </c>
      <c r="I4" s="197" t="s">
        <v>519</v>
      </c>
      <c r="J4" s="373" t="s">
        <v>167</v>
      </c>
      <c r="K4" s="174" t="s">
        <v>168</v>
      </c>
      <c r="L4" s="145" t="s">
        <v>838</v>
      </c>
      <c r="M4" s="174" t="s">
        <v>169</v>
      </c>
      <c r="N4" s="152" t="s">
        <v>170</v>
      </c>
      <c r="O4" s="374">
        <v>0</v>
      </c>
      <c r="P4" s="375">
        <v>0.3</v>
      </c>
      <c r="Q4" s="376">
        <v>0.4</v>
      </c>
      <c r="R4" s="376">
        <v>0.5</v>
      </c>
      <c r="S4" s="376">
        <v>0.6</v>
      </c>
      <c r="T4" s="377">
        <v>0.7</v>
      </c>
      <c r="U4" s="377">
        <v>0.8</v>
      </c>
      <c r="V4" s="377">
        <v>0.9</v>
      </c>
      <c r="W4" s="378">
        <v>1</v>
      </c>
      <c r="Y4" s="4"/>
    </row>
    <row r="5" spans="1:25" ht="25.5">
      <c r="A5" s="525" t="s">
        <v>171</v>
      </c>
      <c r="B5" s="396"/>
      <c r="C5" s="396"/>
      <c r="D5" s="396"/>
      <c r="E5" s="148"/>
      <c r="F5" s="147"/>
      <c r="G5" s="147"/>
      <c r="H5" s="147"/>
      <c r="I5" s="147"/>
      <c r="J5" s="147"/>
      <c r="K5" s="149"/>
      <c r="L5" s="147"/>
      <c r="M5" s="149"/>
      <c r="N5" s="147"/>
      <c r="O5" s="147"/>
      <c r="P5" s="147"/>
      <c r="Q5" s="147"/>
      <c r="R5" s="147"/>
      <c r="S5" s="147"/>
      <c r="T5" s="147"/>
      <c r="U5" s="147"/>
      <c r="V5" s="147"/>
      <c r="W5" s="149"/>
      <c r="X5" s="4"/>
      <c r="Y5" s="4"/>
    </row>
    <row r="6" spans="1:25" ht="13.15" customHeight="1">
      <c r="A6" s="526" t="s">
        <v>172</v>
      </c>
      <c r="B6" s="181" t="s">
        <v>639</v>
      </c>
      <c r="C6" s="481" t="s">
        <v>1044</v>
      </c>
      <c r="D6" s="668" t="s">
        <v>984</v>
      </c>
      <c r="E6" s="1109" t="s">
        <v>966</v>
      </c>
      <c r="F6" s="1193"/>
      <c r="G6" s="1193"/>
      <c r="H6" s="1193"/>
      <c r="I6" s="1193"/>
      <c r="J6" s="1193"/>
      <c r="K6" s="1191"/>
      <c r="L6" s="1193">
        <v>20</v>
      </c>
      <c r="M6" s="1191">
        <f>'Supplier Self-Audit Fill-in'!H279</f>
        <v>0</v>
      </c>
      <c r="N6" s="1195">
        <f>M6/L6</f>
        <v>0</v>
      </c>
      <c r="O6" s="1004"/>
      <c r="P6" s="1004"/>
      <c r="Q6" s="1004"/>
      <c r="R6" s="1004"/>
      <c r="S6" s="1004"/>
      <c r="T6" s="1004"/>
      <c r="U6" s="1004"/>
      <c r="V6" s="1004"/>
      <c r="W6" s="1008"/>
      <c r="X6" s="4"/>
      <c r="Y6" s="4"/>
    </row>
    <row r="7" spans="1:25">
      <c r="A7" s="181" t="s">
        <v>173</v>
      </c>
      <c r="B7" s="181"/>
      <c r="C7" s="482"/>
      <c r="D7" s="668" t="s">
        <v>308</v>
      </c>
      <c r="E7" s="1110"/>
      <c r="F7" s="1193"/>
      <c r="G7" s="1193"/>
      <c r="H7" s="1193"/>
      <c r="I7" s="1193"/>
      <c r="J7" s="1193"/>
      <c r="K7" s="1191"/>
      <c r="L7" s="1193"/>
      <c r="M7" s="1191"/>
      <c r="N7" s="1195"/>
      <c r="O7" s="1005"/>
      <c r="P7" s="1005"/>
      <c r="Q7" s="1005"/>
      <c r="R7" s="1005"/>
      <c r="S7" s="1005"/>
      <c r="T7" s="1005"/>
      <c r="U7" s="1005"/>
      <c r="V7" s="1005"/>
      <c r="W7" s="1009"/>
      <c r="X7" s="4"/>
      <c r="Y7" s="4"/>
    </row>
    <row r="8" spans="1:25">
      <c r="A8" s="181" t="s">
        <v>174</v>
      </c>
      <c r="B8" s="181"/>
      <c r="C8" s="181"/>
      <c r="D8" s="181"/>
      <c r="E8" s="1186" t="s">
        <v>367</v>
      </c>
      <c r="F8" s="1188"/>
      <c r="G8" s="1188"/>
      <c r="H8" s="1188"/>
      <c r="I8" s="1188"/>
      <c r="J8" s="1188"/>
      <c r="K8" s="1189"/>
      <c r="L8" s="1188">
        <v>20</v>
      </c>
      <c r="M8" s="1189"/>
      <c r="N8" s="1180">
        <f>M8/L8</f>
        <v>0</v>
      </c>
      <c r="O8" s="1004"/>
      <c r="P8" s="1004"/>
      <c r="Q8" s="1004"/>
      <c r="R8" s="1004"/>
      <c r="S8" s="1004"/>
      <c r="T8" s="1004"/>
      <c r="U8" s="1004"/>
      <c r="V8" s="1004"/>
      <c r="W8" s="1008"/>
      <c r="X8" s="4"/>
      <c r="Y8" s="4"/>
    </row>
    <row r="9" spans="1:25">
      <c r="A9" s="181" t="s">
        <v>409</v>
      </c>
      <c r="B9" s="479"/>
      <c r="C9" s="181"/>
      <c r="D9" s="181"/>
      <c r="E9" s="1187"/>
      <c r="F9" s="1188"/>
      <c r="G9" s="1188"/>
      <c r="H9" s="1188"/>
      <c r="I9" s="1188"/>
      <c r="J9" s="1188"/>
      <c r="K9" s="1189"/>
      <c r="L9" s="1188"/>
      <c r="M9" s="1189"/>
      <c r="N9" s="1180"/>
      <c r="O9" s="1005"/>
      <c r="P9" s="1005"/>
      <c r="Q9" s="1005"/>
      <c r="R9" s="1005"/>
      <c r="S9" s="1005"/>
      <c r="T9" s="1005"/>
      <c r="U9" s="1005"/>
      <c r="V9" s="1005"/>
      <c r="W9" s="1009"/>
      <c r="X9" s="4"/>
      <c r="Y9" s="4"/>
    </row>
    <row r="10" spans="1:25" ht="36.75" customHeight="1">
      <c r="A10" s="1174" t="s">
        <v>175</v>
      </c>
      <c r="B10" s="1174" t="s">
        <v>640</v>
      </c>
      <c r="C10" s="181"/>
      <c r="D10" s="181"/>
      <c r="E10" s="1176" t="s">
        <v>969</v>
      </c>
      <c r="F10" s="1178"/>
      <c r="G10" s="1178"/>
      <c r="H10" s="1178"/>
      <c r="I10" s="1178"/>
      <c r="J10" s="1198"/>
      <c r="K10" s="1181"/>
      <c r="L10" s="1178">
        <v>20</v>
      </c>
      <c r="M10" s="1181"/>
      <c r="N10" s="1197">
        <f>M10/L10</f>
        <v>0</v>
      </c>
      <c r="O10" s="1004"/>
      <c r="P10" s="1004"/>
      <c r="Q10" s="1004"/>
      <c r="R10" s="1004"/>
      <c r="S10" s="1004"/>
      <c r="T10" s="1004"/>
      <c r="U10" s="1004"/>
      <c r="V10" s="1004"/>
      <c r="W10" s="1008"/>
      <c r="X10" s="4"/>
      <c r="Y10" s="4"/>
    </row>
    <row r="11" spans="1:25">
      <c r="A11" s="1175"/>
      <c r="B11" s="1175"/>
      <c r="C11" s="183"/>
      <c r="D11" s="183"/>
      <c r="E11" s="1177"/>
      <c r="F11" s="1179"/>
      <c r="G11" s="1179"/>
      <c r="H11" s="1179"/>
      <c r="I11" s="1179"/>
      <c r="J11" s="1179"/>
      <c r="K11" s="1182"/>
      <c r="L11" s="1179"/>
      <c r="M11" s="1182"/>
      <c r="N11" s="1185"/>
      <c r="O11" s="1005"/>
      <c r="P11" s="1005"/>
      <c r="Q11" s="1005"/>
      <c r="R11" s="1005"/>
      <c r="S11" s="1005"/>
      <c r="T11" s="1005"/>
      <c r="U11" s="1005"/>
      <c r="V11" s="1005"/>
      <c r="W11" s="1009"/>
      <c r="X11" s="4"/>
      <c r="Y11" s="4"/>
    </row>
    <row r="12" spans="1:25">
      <c r="A12" s="526" t="s">
        <v>410</v>
      </c>
      <c r="B12" s="479" t="s">
        <v>414</v>
      </c>
      <c r="C12" s="481" t="s">
        <v>1044</v>
      </c>
      <c r="D12" s="668" t="s">
        <v>984</v>
      </c>
      <c r="E12" s="1109" t="s">
        <v>966</v>
      </c>
      <c r="F12" s="1192"/>
      <c r="G12" s="1192"/>
      <c r="H12" s="1192"/>
      <c r="I12" s="1192"/>
      <c r="J12" s="1193"/>
      <c r="K12" s="1190"/>
      <c r="L12" s="1192">
        <v>30</v>
      </c>
      <c r="M12" s="1191">
        <f>'Supplier Self-Audit Fill-in'!H284</f>
        <v>0</v>
      </c>
      <c r="N12" s="1194">
        <f>M12/L12</f>
        <v>0</v>
      </c>
      <c r="O12" s="1004"/>
      <c r="P12" s="1004"/>
      <c r="Q12" s="1004"/>
      <c r="R12" s="1004"/>
      <c r="S12" s="1004"/>
      <c r="T12" s="1004"/>
      <c r="U12" s="1004"/>
      <c r="V12" s="1004"/>
      <c r="W12" s="1008"/>
      <c r="X12" s="4"/>
      <c r="Y12" s="4"/>
    </row>
    <row r="13" spans="1:25">
      <c r="A13" s="479" t="s">
        <v>411</v>
      </c>
      <c r="B13" s="479" t="s">
        <v>415</v>
      </c>
      <c r="C13" s="482"/>
      <c r="D13" s="668" t="s">
        <v>308</v>
      </c>
      <c r="E13" s="1110"/>
      <c r="F13" s="1193"/>
      <c r="G13" s="1193"/>
      <c r="H13" s="1193"/>
      <c r="I13" s="1193"/>
      <c r="J13" s="1193"/>
      <c r="K13" s="1191"/>
      <c r="L13" s="1193"/>
      <c r="M13" s="1191"/>
      <c r="N13" s="1195"/>
      <c r="O13" s="1005"/>
      <c r="P13" s="1005"/>
      <c r="Q13" s="1005"/>
      <c r="R13" s="1005"/>
      <c r="S13" s="1005"/>
      <c r="T13" s="1005"/>
      <c r="U13" s="1005"/>
      <c r="V13" s="1005"/>
      <c r="W13" s="1009"/>
      <c r="X13" s="4"/>
      <c r="Y13" s="4"/>
    </row>
    <row r="14" spans="1:25">
      <c r="A14" s="479" t="s">
        <v>412</v>
      </c>
      <c r="B14" s="479" t="s">
        <v>416</v>
      </c>
      <c r="C14" s="527"/>
      <c r="D14" s="527"/>
      <c r="E14" s="1186" t="s">
        <v>367</v>
      </c>
      <c r="F14" s="1188"/>
      <c r="G14" s="1188"/>
      <c r="H14" s="1188"/>
      <c r="I14" s="1188"/>
      <c r="J14" s="1188"/>
      <c r="K14" s="1189"/>
      <c r="L14" s="1188">
        <v>30</v>
      </c>
      <c r="M14" s="1189"/>
      <c r="N14" s="1180">
        <f>M14/L14</f>
        <v>0</v>
      </c>
      <c r="O14" s="1004"/>
      <c r="P14" s="1004"/>
      <c r="Q14" s="1004"/>
      <c r="R14" s="1004"/>
      <c r="S14" s="1004"/>
      <c r="T14" s="1004"/>
      <c r="U14" s="1004"/>
      <c r="V14" s="1004"/>
      <c r="W14" s="1008"/>
      <c r="X14" s="4"/>
      <c r="Y14" s="4"/>
    </row>
    <row r="15" spans="1:25">
      <c r="A15" s="181" t="s">
        <v>413</v>
      </c>
      <c r="B15" s="479" t="s">
        <v>417</v>
      </c>
      <c r="C15" s="527"/>
      <c r="D15" s="527"/>
      <c r="E15" s="1187"/>
      <c r="F15" s="1188"/>
      <c r="G15" s="1188"/>
      <c r="H15" s="1188"/>
      <c r="I15" s="1188"/>
      <c r="J15" s="1188"/>
      <c r="K15" s="1189"/>
      <c r="L15" s="1188"/>
      <c r="M15" s="1189"/>
      <c r="N15" s="1180"/>
      <c r="O15" s="1005"/>
      <c r="P15" s="1005"/>
      <c r="Q15" s="1005"/>
      <c r="R15" s="1005"/>
      <c r="S15" s="1005"/>
      <c r="T15" s="1005"/>
      <c r="U15" s="1005"/>
      <c r="V15" s="1005"/>
      <c r="W15" s="1009"/>
      <c r="X15" s="4"/>
      <c r="Y15" s="4"/>
    </row>
    <row r="16" spans="1:25" ht="15" customHeight="1">
      <c r="A16" s="181"/>
      <c r="B16" s="479" t="s">
        <v>418</v>
      </c>
      <c r="C16" s="479"/>
      <c r="D16" s="479"/>
      <c r="E16" s="1176" t="s">
        <v>969</v>
      </c>
      <c r="F16" s="1178"/>
      <c r="G16" s="1178"/>
      <c r="H16" s="1178"/>
      <c r="I16" s="1178"/>
      <c r="J16" s="1198"/>
      <c r="K16" s="1181"/>
      <c r="L16" s="1178">
        <v>30</v>
      </c>
      <c r="M16" s="1181"/>
      <c r="N16" s="1197">
        <f>M16/L16</f>
        <v>0</v>
      </c>
      <c r="O16" s="1004"/>
      <c r="P16" s="1004"/>
      <c r="Q16" s="1004"/>
      <c r="R16" s="1004"/>
      <c r="S16" s="1004"/>
      <c r="T16" s="1004"/>
      <c r="U16" s="1004"/>
      <c r="V16" s="1004"/>
      <c r="W16" s="1008"/>
      <c r="X16" s="4"/>
      <c r="Y16" s="4"/>
    </row>
    <row r="17" spans="1:25" ht="60" customHeight="1">
      <c r="A17" s="183" t="s">
        <v>641</v>
      </c>
      <c r="B17" s="183" t="s">
        <v>176</v>
      </c>
      <c r="C17" s="183"/>
      <c r="D17" s="183"/>
      <c r="E17" s="1177"/>
      <c r="F17" s="1179"/>
      <c r="G17" s="1179"/>
      <c r="H17" s="1179"/>
      <c r="I17" s="1179"/>
      <c r="J17" s="1179"/>
      <c r="K17" s="1182"/>
      <c r="L17" s="1179"/>
      <c r="M17" s="1182"/>
      <c r="N17" s="1185"/>
      <c r="O17" s="1005"/>
      <c r="P17" s="1005"/>
      <c r="Q17" s="1005"/>
      <c r="R17" s="1005"/>
      <c r="S17" s="1005"/>
      <c r="T17" s="1005"/>
      <c r="U17" s="1005"/>
      <c r="V17" s="1005"/>
      <c r="W17" s="1009"/>
      <c r="X17" s="4"/>
      <c r="Y17" s="4"/>
    </row>
    <row r="18" spans="1:25">
      <c r="A18" s="526" t="s">
        <v>420</v>
      </c>
      <c r="B18" s="479" t="s">
        <v>441</v>
      </c>
      <c r="C18" s="483" t="s">
        <v>419</v>
      </c>
      <c r="D18" s="668" t="s">
        <v>308</v>
      </c>
      <c r="E18" s="1109" t="s">
        <v>966</v>
      </c>
      <c r="F18" s="1192"/>
      <c r="G18" s="1192"/>
      <c r="H18" s="1192"/>
      <c r="I18" s="1192"/>
      <c r="J18" s="1193"/>
      <c r="K18" s="1190"/>
      <c r="L18" s="1192">
        <v>20</v>
      </c>
      <c r="M18" s="1191">
        <f>'Supplier Self-Audit Fill-in'!H291</f>
        <v>0</v>
      </c>
      <c r="N18" s="1194">
        <f>M18/L18</f>
        <v>0</v>
      </c>
      <c r="O18" s="1004"/>
      <c r="P18" s="1004"/>
      <c r="Q18" s="1004"/>
      <c r="R18" s="1004"/>
      <c r="S18" s="1004"/>
      <c r="T18" s="1004"/>
      <c r="U18" s="1004"/>
      <c r="V18" s="1004"/>
      <c r="W18" s="1008"/>
      <c r="X18" s="4"/>
      <c r="Y18" s="4"/>
    </row>
    <row r="19" spans="1:25" ht="13.5" customHeight="1">
      <c r="A19" s="181" t="s">
        <v>421</v>
      </c>
      <c r="B19" s="479" t="s">
        <v>442</v>
      </c>
      <c r="C19" s="479"/>
      <c r="D19" s="479"/>
      <c r="E19" s="1110"/>
      <c r="F19" s="1193"/>
      <c r="G19" s="1193"/>
      <c r="H19" s="1193"/>
      <c r="I19" s="1193"/>
      <c r="J19" s="1193"/>
      <c r="K19" s="1191"/>
      <c r="L19" s="1193"/>
      <c r="M19" s="1191"/>
      <c r="N19" s="1195"/>
      <c r="O19" s="1005"/>
      <c r="P19" s="1005"/>
      <c r="Q19" s="1005"/>
      <c r="R19" s="1005"/>
      <c r="S19" s="1005"/>
      <c r="T19" s="1005"/>
      <c r="U19" s="1005"/>
      <c r="V19" s="1005"/>
      <c r="W19" s="1009"/>
      <c r="X19" s="4"/>
      <c r="Y19" s="4"/>
    </row>
    <row r="20" spans="1:25" ht="13.15" customHeight="1">
      <c r="A20" s="181" t="s">
        <v>422</v>
      </c>
      <c r="B20" s="480"/>
      <c r="C20" s="479"/>
      <c r="D20" s="479"/>
      <c r="E20" s="1186" t="s">
        <v>367</v>
      </c>
      <c r="F20" s="1188"/>
      <c r="G20" s="1188"/>
      <c r="H20" s="1188"/>
      <c r="I20" s="1188"/>
      <c r="J20" s="1188"/>
      <c r="K20" s="1189"/>
      <c r="L20" s="1188">
        <v>20</v>
      </c>
      <c r="M20" s="1189"/>
      <c r="N20" s="1180">
        <f>M20/L20</f>
        <v>0</v>
      </c>
      <c r="O20" s="1004"/>
      <c r="P20" s="1004"/>
      <c r="Q20" s="1004"/>
      <c r="R20" s="1004"/>
      <c r="S20" s="1004"/>
      <c r="T20" s="1004"/>
      <c r="U20" s="1004"/>
      <c r="V20" s="1004"/>
      <c r="W20" s="1008"/>
      <c r="X20" s="4"/>
      <c r="Y20" s="4"/>
    </row>
    <row r="21" spans="1:25">
      <c r="A21" s="181" t="s">
        <v>440</v>
      </c>
      <c r="B21" s="479"/>
      <c r="C21" s="527"/>
      <c r="D21" s="527"/>
      <c r="E21" s="1187"/>
      <c r="F21" s="1188"/>
      <c r="G21" s="1188"/>
      <c r="H21" s="1188"/>
      <c r="I21" s="1188"/>
      <c r="J21" s="1188"/>
      <c r="K21" s="1189"/>
      <c r="L21" s="1188"/>
      <c r="M21" s="1189"/>
      <c r="N21" s="1180"/>
      <c r="O21" s="1005"/>
      <c r="P21" s="1005"/>
      <c r="Q21" s="1005"/>
      <c r="R21" s="1005"/>
      <c r="S21" s="1005"/>
      <c r="T21" s="1005"/>
      <c r="U21" s="1005"/>
      <c r="V21" s="1005"/>
      <c r="W21" s="1009"/>
      <c r="X21" s="4"/>
      <c r="Y21" s="4"/>
    </row>
    <row r="22" spans="1:25" ht="37.5" customHeight="1">
      <c r="A22" s="1172" t="s">
        <v>178</v>
      </c>
      <c r="B22" s="1174" t="s">
        <v>642</v>
      </c>
      <c r="C22" s="479"/>
      <c r="D22" s="479"/>
      <c r="E22" s="1176" t="s">
        <v>969</v>
      </c>
      <c r="F22" s="1178"/>
      <c r="G22" s="1178"/>
      <c r="H22" s="1178"/>
      <c r="I22" s="1178"/>
      <c r="J22" s="1178"/>
      <c r="K22" s="1181"/>
      <c r="L22" s="1178">
        <v>20</v>
      </c>
      <c r="M22" s="1181"/>
      <c r="N22" s="1184">
        <f>M22/L22</f>
        <v>0</v>
      </c>
      <c r="O22" s="1004"/>
      <c r="P22" s="1004"/>
      <c r="Q22" s="1004"/>
      <c r="R22" s="1004"/>
      <c r="S22" s="1004"/>
      <c r="T22" s="1004"/>
      <c r="U22" s="1004"/>
      <c r="V22" s="1004"/>
      <c r="W22" s="1008"/>
      <c r="X22" s="4"/>
      <c r="Y22" s="4"/>
    </row>
    <row r="23" spans="1:25">
      <c r="A23" s="1173"/>
      <c r="B23" s="1175"/>
      <c r="C23" s="183"/>
      <c r="D23" s="183"/>
      <c r="E23" s="1177"/>
      <c r="F23" s="1179"/>
      <c r="G23" s="1179"/>
      <c r="H23" s="1179"/>
      <c r="I23" s="1179"/>
      <c r="J23" s="1179"/>
      <c r="K23" s="1182"/>
      <c r="L23" s="1179"/>
      <c r="M23" s="1182"/>
      <c r="N23" s="1196"/>
      <c r="O23" s="1005"/>
      <c r="P23" s="1005"/>
      <c r="Q23" s="1005"/>
      <c r="R23" s="1005"/>
      <c r="S23" s="1005"/>
      <c r="T23" s="1005"/>
      <c r="U23" s="1005"/>
      <c r="V23" s="1005"/>
      <c r="W23" s="1009"/>
      <c r="X23" s="4"/>
      <c r="Y23" s="4"/>
    </row>
    <row r="24" spans="1:25">
      <c r="A24" s="526" t="s">
        <v>443</v>
      </c>
      <c r="B24" s="479" t="s">
        <v>447</v>
      </c>
      <c r="C24" s="484" t="s">
        <v>1045</v>
      </c>
      <c r="D24" s="668" t="s">
        <v>1046</v>
      </c>
      <c r="E24" s="1109" t="s">
        <v>966</v>
      </c>
      <c r="F24" s="1192"/>
      <c r="G24" s="1192"/>
      <c r="H24" s="1192"/>
      <c r="I24" s="1192"/>
      <c r="J24" s="1193"/>
      <c r="K24" s="1190"/>
      <c r="L24" s="1192">
        <v>20</v>
      </c>
      <c r="M24" s="1191">
        <f>'Supplier Self-Audit Fill-in'!H296</f>
        <v>0</v>
      </c>
      <c r="N24" s="1194">
        <f>M24/L24</f>
        <v>0</v>
      </c>
      <c r="O24" s="1004"/>
      <c r="P24" s="1004"/>
      <c r="Q24" s="1004"/>
      <c r="R24" s="1004"/>
      <c r="S24" s="1004"/>
      <c r="T24" s="1004"/>
      <c r="U24" s="1004"/>
      <c r="V24" s="1004"/>
      <c r="W24" s="1008"/>
      <c r="X24" s="4"/>
      <c r="Y24" s="4"/>
    </row>
    <row r="25" spans="1:25" ht="25.5">
      <c r="A25" s="181" t="s">
        <v>444</v>
      </c>
      <c r="B25" s="479" t="s">
        <v>448</v>
      </c>
      <c r="C25" s="479"/>
      <c r="D25" s="479"/>
      <c r="E25" s="1110"/>
      <c r="F25" s="1193"/>
      <c r="G25" s="1193"/>
      <c r="H25" s="1193"/>
      <c r="I25" s="1193"/>
      <c r="J25" s="1193"/>
      <c r="K25" s="1191"/>
      <c r="L25" s="1193"/>
      <c r="M25" s="1191"/>
      <c r="N25" s="1195"/>
      <c r="O25" s="1005"/>
      <c r="P25" s="1005"/>
      <c r="Q25" s="1005"/>
      <c r="R25" s="1005"/>
      <c r="S25" s="1005"/>
      <c r="T25" s="1005"/>
      <c r="U25" s="1005"/>
      <c r="V25" s="1005"/>
      <c r="W25" s="1009"/>
      <c r="X25" s="4"/>
      <c r="Y25" s="4"/>
    </row>
    <row r="26" spans="1:25" ht="24.75" customHeight="1">
      <c r="A26" s="181" t="s">
        <v>445</v>
      </c>
      <c r="B26" s="479" t="s">
        <v>179</v>
      </c>
      <c r="C26" s="479"/>
      <c r="D26" s="479"/>
      <c r="E26" s="1186" t="s">
        <v>367</v>
      </c>
      <c r="F26" s="1188"/>
      <c r="G26" s="1188"/>
      <c r="H26" s="1188"/>
      <c r="I26" s="1188"/>
      <c r="J26" s="1188"/>
      <c r="K26" s="1189"/>
      <c r="L26" s="1188">
        <v>20</v>
      </c>
      <c r="M26" s="1189"/>
      <c r="N26" s="1180">
        <f>M26/L26</f>
        <v>0</v>
      </c>
      <c r="O26" s="1004"/>
      <c r="P26" s="1004"/>
      <c r="Q26" s="1004"/>
      <c r="R26" s="1004"/>
      <c r="S26" s="1004"/>
      <c r="T26" s="1004"/>
      <c r="U26" s="1004"/>
      <c r="V26" s="1004"/>
      <c r="W26" s="1008"/>
      <c r="X26" s="4"/>
      <c r="Y26" s="4"/>
    </row>
    <row r="27" spans="1:25">
      <c r="A27" s="181" t="s">
        <v>446</v>
      </c>
      <c r="B27" s="479" t="s">
        <v>449</v>
      </c>
      <c r="C27" s="181"/>
      <c r="D27" s="181"/>
      <c r="E27" s="1187"/>
      <c r="F27" s="1188"/>
      <c r="G27" s="1188"/>
      <c r="H27" s="1188"/>
      <c r="I27" s="1188"/>
      <c r="J27" s="1188"/>
      <c r="K27" s="1189"/>
      <c r="L27" s="1188"/>
      <c r="M27" s="1189"/>
      <c r="N27" s="1180"/>
      <c r="O27" s="1005"/>
      <c r="P27" s="1005"/>
      <c r="Q27" s="1005"/>
      <c r="R27" s="1005"/>
      <c r="S27" s="1005"/>
      <c r="T27" s="1005"/>
      <c r="U27" s="1005"/>
      <c r="V27" s="1005"/>
      <c r="W27" s="1009"/>
      <c r="X27" s="4"/>
      <c r="Y27" s="4"/>
    </row>
    <row r="28" spans="1:25" ht="37.5" customHeight="1">
      <c r="A28" s="1172" t="s">
        <v>180</v>
      </c>
      <c r="B28" s="1174" t="s">
        <v>181</v>
      </c>
      <c r="C28" s="181"/>
      <c r="D28" s="181"/>
      <c r="E28" s="1176" t="s">
        <v>969</v>
      </c>
      <c r="F28" s="1178"/>
      <c r="G28" s="1178"/>
      <c r="H28" s="1178"/>
      <c r="I28" s="1178"/>
      <c r="J28" s="1178"/>
      <c r="K28" s="1181"/>
      <c r="L28" s="1183">
        <v>20</v>
      </c>
      <c r="M28" s="1181"/>
      <c r="N28" s="1184">
        <f>M28/L28</f>
        <v>0</v>
      </c>
      <c r="O28" s="1004"/>
      <c r="P28" s="1004"/>
      <c r="Q28" s="1004"/>
      <c r="R28" s="1004"/>
      <c r="S28" s="1004"/>
      <c r="T28" s="1004"/>
      <c r="U28" s="1004"/>
      <c r="V28" s="1004"/>
      <c r="W28" s="1008"/>
      <c r="X28" s="4"/>
      <c r="Y28" s="4"/>
    </row>
    <row r="29" spans="1:25">
      <c r="A29" s="1173"/>
      <c r="B29" s="1175"/>
      <c r="C29" s="183"/>
      <c r="D29" s="183"/>
      <c r="E29" s="1177"/>
      <c r="F29" s="1179"/>
      <c r="G29" s="1179"/>
      <c r="H29" s="1179"/>
      <c r="I29" s="1179"/>
      <c r="J29" s="1179"/>
      <c r="K29" s="1182"/>
      <c r="L29" s="1179"/>
      <c r="M29" s="1182"/>
      <c r="N29" s="1185"/>
      <c r="O29" s="1005"/>
      <c r="P29" s="1005"/>
      <c r="Q29" s="1005"/>
      <c r="R29" s="1005"/>
      <c r="S29" s="1005"/>
      <c r="T29" s="1005"/>
      <c r="U29" s="1005"/>
      <c r="V29" s="1005"/>
      <c r="W29" s="1009"/>
      <c r="X29" s="4"/>
      <c r="Y29" s="4"/>
    </row>
    <row r="30" spans="1:25" ht="29.25" customHeight="1">
      <c r="A30" s="146"/>
      <c r="B30" s="144"/>
      <c r="C30" s="144"/>
      <c r="D30" s="144"/>
      <c r="E30" s="318" t="s">
        <v>966</v>
      </c>
      <c r="F30" s="302">
        <f t="shared" ref="F30:K30" si="0">COUNTA(F6,F12,F18,F24)</f>
        <v>0</v>
      </c>
      <c r="G30" s="302">
        <f t="shared" si="0"/>
        <v>0</v>
      </c>
      <c r="H30" s="302">
        <f t="shared" si="0"/>
        <v>0</v>
      </c>
      <c r="I30" s="302">
        <f t="shared" si="0"/>
        <v>0</v>
      </c>
      <c r="J30" s="302">
        <f>COUNTA(J6,J12,J18,J24)</f>
        <v>0</v>
      </c>
      <c r="K30" s="803">
        <f t="shared" si="0"/>
        <v>0</v>
      </c>
      <c r="L30" s="314">
        <v>90</v>
      </c>
      <c r="M30" s="315">
        <f>SUM(M6,M12,M18,M24)</f>
        <v>0</v>
      </c>
      <c r="N30" s="283">
        <f>M30/L30</f>
        <v>0</v>
      </c>
      <c r="O30" s="1166" t="s">
        <v>371</v>
      </c>
      <c r="P30" s="1166"/>
      <c r="Q30" s="1166"/>
      <c r="R30" s="1166"/>
      <c r="S30" s="1166"/>
      <c r="T30" s="1166"/>
      <c r="U30" s="1166"/>
      <c r="V30" s="1166"/>
      <c r="W30" s="1167"/>
      <c r="X30" s="4"/>
      <c r="Y30" s="4"/>
    </row>
    <row r="31" spans="1:25" ht="24.75" customHeight="1">
      <c r="A31" s="146"/>
      <c r="B31" s="144"/>
      <c r="C31" s="144"/>
      <c r="D31" s="144"/>
      <c r="E31" s="805" t="s">
        <v>367</v>
      </c>
      <c r="F31" s="211">
        <f t="shared" ref="F31:K31" si="1">COUNTA(F8,F14,F20,F26)</f>
        <v>0</v>
      </c>
      <c r="G31" s="211">
        <f t="shared" si="1"/>
        <v>0</v>
      </c>
      <c r="H31" s="211">
        <f t="shared" si="1"/>
        <v>0</v>
      </c>
      <c r="I31" s="211">
        <f t="shared" si="1"/>
        <v>0</v>
      </c>
      <c r="J31" s="211">
        <f t="shared" si="1"/>
        <v>0</v>
      </c>
      <c r="K31" s="802">
        <f t="shared" si="1"/>
        <v>0</v>
      </c>
      <c r="L31" s="154">
        <v>90</v>
      </c>
      <c r="M31" s="155">
        <f>SUM(M8,M14,M20,M26)</f>
        <v>0</v>
      </c>
      <c r="N31" s="284">
        <f>M31/L31</f>
        <v>0</v>
      </c>
      <c r="O31" s="1168" t="s">
        <v>182</v>
      </c>
      <c r="P31" s="1168"/>
      <c r="Q31" s="1168"/>
      <c r="R31" s="1168"/>
      <c r="S31" s="1168"/>
      <c r="T31" s="1168"/>
      <c r="U31" s="1168"/>
      <c r="V31" s="1168"/>
      <c r="W31" s="1169"/>
      <c r="X31" s="4"/>
      <c r="Y31" s="4"/>
    </row>
    <row r="32" spans="1:25" ht="25.5" customHeight="1">
      <c r="A32" s="156" t="s">
        <v>183</v>
      </c>
      <c r="B32" s="144"/>
      <c r="C32" s="144"/>
      <c r="D32" s="144"/>
      <c r="E32" s="151" t="s">
        <v>166</v>
      </c>
      <c r="F32" s="216">
        <f t="shared" ref="F32:K32" si="2">COUNTA(F10,F16,F22,F28)</f>
        <v>0</v>
      </c>
      <c r="G32" s="216">
        <f t="shared" si="2"/>
        <v>0</v>
      </c>
      <c r="H32" s="216">
        <f t="shared" si="2"/>
        <v>0</v>
      </c>
      <c r="I32" s="216">
        <f t="shared" si="2"/>
        <v>0</v>
      </c>
      <c r="J32" s="216">
        <f t="shared" si="2"/>
        <v>0</v>
      </c>
      <c r="K32" s="801">
        <f t="shared" si="2"/>
        <v>0</v>
      </c>
      <c r="L32" s="157">
        <v>90</v>
      </c>
      <c r="M32" s="158">
        <f>SUM(M10,M16,M22,M28)</f>
        <v>0</v>
      </c>
      <c r="N32" s="285">
        <f>M32/L32</f>
        <v>0</v>
      </c>
      <c r="O32" s="1170" t="s">
        <v>184</v>
      </c>
      <c r="P32" s="1170"/>
      <c r="Q32" s="1170"/>
      <c r="R32" s="1170"/>
      <c r="S32" s="1170"/>
      <c r="T32" s="1170"/>
      <c r="U32" s="1170"/>
      <c r="V32" s="1170"/>
      <c r="W32" s="1171"/>
      <c r="X32" s="4"/>
      <c r="Y32" s="4"/>
    </row>
    <row r="33" spans="1:25">
      <c r="A33" s="259" t="s">
        <v>366</v>
      </c>
      <c r="B33" s="64"/>
      <c r="C33" s="64"/>
      <c r="D33" s="64"/>
      <c r="E33" s="72"/>
      <c r="F33" s="72"/>
      <c r="G33" s="72"/>
      <c r="H33" s="72"/>
      <c r="I33" s="72"/>
      <c r="J33" s="72"/>
      <c r="K33" s="64"/>
      <c r="L33" s="64"/>
      <c r="M33" s="64"/>
      <c r="N33" s="64"/>
      <c r="O33" s="64"/>
      <c r="P33" s="64"/>
      <c r="Q33" s="64"/>
      <c r="R33" s="64"/>
      <c r="S33" s="64"/>
      <c r="T33" s="64"/>
      <c r="U33" s="64"/>
      <c r="V33" s="64"/>
      <c r="W33" s="73"/>
      <c r="X33" s="4"/>
      <c r="Y33" s="4"/>
    </row>
    <row r="34" spans="1:25">
      <c r="A34" s="71"/>
      <c r="B34" s="64"/>
      <c r="C34" s="64"/>
      <c r="D34" s="64"/>
      <c r="E34" s="64"/>
      <c r="F34" s="64"/>
      <c r="G34" s="64"/>
      <c r="H34" s="64"/>
      <c r="I34" s="64"/>
      <c r="J34" s="64"/>
      <c r="K34" s="64"/>
      <c r="L34" s="64"/>
      <c r="M34" s="64"/>
      <c r="N34" s="64"/>
      <c r="O34" s="64"/>
      <c r="P34" s="64"/>
      <c r="Q34" s="64"/>
      <c r="R34" s="64"/>
      <c r="S34" s="64"/>
      <c r="T34" s="64"/>
      <c r="U34" s="64"/>
      <c r="V34" s="64"/>
      <c r="W34" s="73"/>
      <c r="X34" s="4"/>
      <c r="Y34" s="4"/>
    </row>
    <row r="35" spans="1:25">
      <c r="A35" s="71"/>
      <c r="B35" s="64"/>
      <c r="C35" s="64"/>
      <c r="D35" s="64"/>
      <c r="E35" s="64"/>
      <c r="F35" s="64"/>
      <c r="G35" s="64"/>
      <c r="H35" s="64"/>
      <c r="I35" s="64"/>
      <c r="J35" s="64"/>
      <c r="K35" s="64"/>
      <c r="L35" s="64"/>
      <c r="M35" s="64"/>
      <c r="N35" s="64"/>
      <c r="O35" s="64"/>
      <c r="P35" s="64"/>
      <c r="Q35" s="64"/>
      <c r="R35" s="64"/>
      <c r="S35" s="64"/>
      <c r="T35" s="64"/>
      <c r="U35" s="64"/>
      <c r="V35" s="64"/>
      <c r="W35" s="73"/>
      <c r="X35" s="4"/>
      <c r="Y35" s="4"/>
    </row>
    <row r="36" spans="1:25">
      <c r="A36" s="79"/>
      <c r="B36" s="65"/>
      <c r="C36" s="65"/>
      <c r="D36" s="65"/>
      <c r="E36" s="65"/>
      <c r="F36" s="65"/>
      <c r="G36" s="65"/>
      <c r="H36" s="65"/>
      <c r="I36" s="65"/>
      <c r="J36" s="65"/>
      <c r="K36" s="65"/>
      <c r="L36" s="65"/>
      <c r="M36" s="65"/>
      <c r="N36" s="65"/>
      <c r="O36" s="65"/>
      <c r="P36" s="65"/>
      <c r="Q36" s="65"/>
      <c r="R36" s="65"/>
      <c r="S36" s="65"/>
      <c r="T36" s="65"/>
      <c r="U36" s="65"/>
      <c r="V36" s="65"/>
      <c r="W36" s="74"/>
      <c r="X36" s="4"/>
      <c r="Y36" s="4"/>
    </row>
    <row r="37" spans="1:25">
      <c r="A37" s="4"/>
      <c r="B37" s="4"/>
      <c r="C37" s="4"/>
      <c r="D37" s="4"/>
      <c r="E37" s="4"/>
      <c r="F37" s="4"/>
      <c r="G37" s="4"/>
      <c r="H37" s="4"/>
      <c r="I37" s="4"/>
      <c r="K37" s="4"/>
      <c r="L37" s="4"/>
      <c r="M37" s="4"/>
      <c r="N37" s="4"/>
      <c r="O37" s="4"/>
      <c r="P37" s="4"/>
      <c r="Q37" s="4"/>
      <c r="R37" s="4"/>
      <c r="S37" s="4"/>
      <c r="T37" s="4"/>
      <c r="U37" s="4"/>
      <c r="V37" s="4"/>
      <c r="W37" s="4"/>
      <c r="X37" s="4"/>
      <c r="Y37" s="4"/>
    </row>
    <row r="38" spans="1:25">
      <c r="A38" s="4"/>
      <c r="B38" s="4"/>
      <c r="C38" s="4"/>
      <c r="D38" s="4"/>
      <c r="E38" s="4"/>
      <c r="F38" s="4"/>
      <c r="G38" s="4"/>
      <c r="H38" s="4"/>
      <c r="I38" s="4"/>
      <c r="K38" s="4"/>
      <c r="L38" s="4"/>
      <c r="M38" s="4"/>
      <c r="N38" s="4"/>
      <c r="O38" s="4"/>
      <c r="P38" s="4"/>
      <c r="Q38" s="4"/>
      <c r="R38" s="4"/>
      <c r="S38" s="4"/>
      <c r="T38" s="4"/>
      <c r="U38" s="4"/>
      <c r="V38" s="4"/>
      <c r="W38" s="4"/>
      <c r="X38" s="4"/>
      <c r="Y38" s="4"/>
    </row>
    <row r="39" spans="1:25">
      <c r="A39" s="4"/>
      <c r="B39" s="4"/>
      <c r="C39" s="4"/>
      <c r="D39" s="4"/>
      <c r="E39" s="4"/>
      <c r="F39" s="4"/>
      <c r="G39" s="4"/>
      <c r="H39" s="4"/>
      <c r="I39" s="4"/>
      <c r="K39" s="4"/>
      <c r="L39" s="4"/>
      <c r="M39" s="4"/>
      <c r="N39" s="4"/>
      <c r="O39" s="4"/>
      <c r="P39" s="4"/>
      <c r="Q39" s="4"/>
      <c r="R39" s="4"/>
      <c r="S39" s="4"/>
      <c r="T39" s="4"/>
      <c r="U39" s="4"/>
      <c r="V39" s="4"/>
      <c r="W39" s="4"/>
      <c r="X39" s="4"/>
      <c r="Y39" s="4"/>
    </row>
    <row r="40" spans="1:25">
      <c r="A40" s="4"/>
      <c r="B40" s="4"/>
      <c r="C40" s="4"/>
      <c r="D40" s="4"/>
      <c r="E40" s="4"/>
      <c r="F40" s="4"/>
      <c r="G40" s="4"/>
      <c r="H40" s="4"/>
      <c r="I40" s="4"/>
      <c r="K40" s="4"/>
      <c r="L40" s="4"/>
      <c r="M40" s="4"/>
      <c r="N40" s="4"/>
      <c r="O40" s="4"/>
      <c r="P40" s="4"/>
      <c r="Q40" s="4"/>
      <c r="R40" s="4"/>
      <c r="S40" s="4"/>
      <c r="T40" s="4"/>
      <c r="U40" s="4"/>
      <c r="V40" s="4"/>
      <c r="W40" s="4"/>
      <c r="X40" s="4"/>
      <c r="Y40" s="4"/>
    </row>
    <row r="41" spans="1:25">
      <c r="A41" s="4"/>
      <c r="B41" s="4"/>
      <c r="C41" s="4"/>
      <c r="D41" s="4"/>
      <c r="E41" s="4"/>
      <c r="F41" s="4"/>
      <c r="G41" s="4"/>
      <c r="H41" s="4"/>
      <c r="I41" s="4"/>
      <c r="K41" s="4"/>
      <c r="L41" s="4"/>
      <c r="M41" s="4"/>
      <c r="N41" s="4"/>
      <c r="O41" s="4"/>
      <c r="P41" s="4"/>
      <c r="Q41" s="4"/>
      <c r="R41" s="4"/>
      <c r="S41" s="4"/>
      <c r="T41" s="4"/>
      <c r="U41" s="4"/>
      <c r="V41" s="4"/>
      <c r="W41" s="4"/>
      <c r="X41" s="4"/>
      <c r="Y41" s="4"/>
    </row>
    <row r="42" spans="1:25">
      <c r="A42" s="4"/>
      <c r="B42" s="4"/>
      <c r="C42" s="4"/>
      <c r="D42" s="4"/>
      <c r="E42" s="4"/>
      <c r="F42" s="4"/>
      <c r="G42" s="4"/>
      <c r="H42" s="4"/>
      <c r="I42" s="4"/>
      <c r="K42" s="4"/>
      <c r="L42" s="4"/>
      <c r="M42" s="4"/>
      <c r="N42" s="4"/>
      <c r="O42" s="4"/>
      <c r="P42" s="4"/>
      <c r="Q42" s="4"/>
      <c r="R42" s="4"/>
      <c r="S42" s="4"/>
      <c r="T42" s="4"/>
      <c r="U42" s="4"/>
      <c r="V42" s="4"/>
      <c r="W42" s="4"/>
      <c r="X42" s="4"/>
      <c r="Y42" s="4"/>
    </row>
    <row r="43" spans="1:25">
      <c r="A43" s="4"/>
      <c r="B43" s="4"/>
      <c r="C43" s="4"/>
      <c r="D43" s="4"/>
      <c r="E43" s="4"/>
      <c r="F43" s="4"/>
      <c r="G43" s="4"/>
      <c r="H43" s="4"/>
      <c r="I43" s="4"/>
      <c r="K43" s="4"/>
      <c r="L43" s="4"/>
      <c r="M43" s="4"/>
      <c r="N43" s="4"/>
      <c r="O43" s="4"/>
      <c r="P43" s="4"/>
      <c r="Q43" s="4"/>
      <c r="R43" s="4"/>
      <c r="S43" s="4"/>
      <c r="T43" s="4"/>
      <c r="U43" s="4"/>
      <c r="V43" s="4"/>
      <c r="W43" s="4"/>
      <c r="X43" s="4"/>
      <c r="Y43" s="4"/>
    </row>
    <row r="44" spans="1:25">
      <c r="A44" s="4"/>
      <c r="B44" s="4"/>
      <c r="C44" s="4"/>
      <c r="D44" s="4"/>
      <c r="E44" s="4"/>
      <c r="F44" s="4"/>
      <c r="G44" s="4"/>
      <c r="H44" s="4"/>
      <c r="I44" s="4"/>
      <c r="K44" s="4"/>
      <c r="L44" s="4"/>
      <c r="M44" s="4"/>
      <c r="N44" s="4"/>
      <c r="O44" s="4"/>
      <c r="P44" s="4"/>
      <c r="Q44" s="4"/>
      <c r="R44" s="4"/>
      <c r="S44" s="4"/>
      <c r="T44" s="4"/>
      <c r="U44" s="4"/>
      <c r="V44" s="4"/>
      <c r="W44" s="4"/>
      <c r="X44" s="4"/>
      <c r="Y44" s="4"/>
    </row>
  </sheetData>
  <mergeCells count="254">
    <mergeCell ref="T1:W1"/>
    <mergeCell ref="A2:B2"/>
    <mergeCell ref="E2:E3"/>
    <mergeCell ref="F2:G2"/>
    <mergeCell ref="H2:I2"/>
    <mergeCell ref="J2:K2"/>
    <mergeCell ref="O2:S2"/>
    <mergeCell ref="T2:W2"/>
    <mergeCell ref="J3:K3"/>
    <mergeCell ref="O3:S3"/>
    <mergeCell ref="A1:B1"/>
    <mergeCell ref="D1:D2"/>
    <mergeCell ref="F1:G1"/>
    <mergeCell ref="H1:I1"/>
    <mergeCell ref="J1:K1"/>
    <mergeCell ref="O1:S1"/>
    <mergeCell ref="T3:W3"/>
    <mergeCell ref="E8:E9"/>
    <mergeCell ref="F8:F9"/>
    <mergeCell ref="G8:G9"/>
    <mergeCell ref="H8:H9"/>
    <mergeCell ref="I8:I9"/>
    <mergeCell ref="J8:J9"/>
    <mergeCell ref="N6:N7"/>
    <mergeCell ref="O6:O7"/>
    <mergeCell ref="P6:P7"/>
    <mergeCell ref="L8:L9"/>
    <mergeCell ref="M8:M9"/>
    <mergeCell ref="N8:N9"/>
    <mergeCell ref="O8:O9"/>
    <mergeCell ref="P8:P9"/>
    <mergeCell ref="K8:K9"/>
    <mergeCell ref="E6:E7"/>
    <mergeCell ref="F6:F7"/>
    <mergeCell ref="G6:G7"/>
    <mergeCell ref="H6:H7"/>
    <mergeCell ref="I6:I7"/>
    <mergeCell ref="J6:J7"/>
    <mergeCell ref="K6:K7"/>
    <mergeCell ref="L6:L7"/>
    <mergeCell ref="M6:M7"/>
    <mergeCell ref="T6:T7"/>
    <mergeCell ref="U6:U7"/>
    <mergeCell ref="V6:V7"/>
    <mergeCell ref="W6:W7"/>
    <mergeCell ref="Q6:Q7"/>
    <mergeCell ref="R6:R7"/>
    <mergeCell ref="S6:S7"/>
    <mergeCell ref="W10:W11"/>
    <mergeCell ref="L10:L11"/>
    <mergeCell ref="M10:M11"/>
    <mergeCell ref="N10:N11"/>
    <mergeCell ref="O10:O11"/>
    <mergeCell ref="P10:P11"/>
    <mergeCell ref="Q10:Q11"/>
    <mergeCell ref="W8:W9"/>
    <mergeCell ref="Q8:Q9"/>
    <mergeCell ref="R8:R9"/>
    <mergeCell ref="S8:S9"/>
    <mergeCell ref="T8:T9"/>
    <mergeCell ref="U8:U9"/>
    <mergeCell ref="V8:V9"/>
    <mergeCell ref="S10:S11"/>
    <mergeCell ref="T10:T11"/>
    <mergeCell ref="U10:U11"/>
    <mergeCell ref="V10:V11"/>
    <mergeCell ref="A10:A11"/>
    <mergeCell ref="B10:B11"/>
    <mergeCell ref="E10:E11"/>
    <mergeCell ref="F10:F11"/>
    <mergeCell ref="G10:G11"/>
    <mergeCell ref="H10:H11"/>
    <mergeCell ref="I10:I11"/>
    <mergeCell ref="J10:J11"/>
    <mergeCell ref="K10:K11"/>
    <mergeCell ref="O12:O13"/>
    <mergeCell ref="P12:P13"/>
    <mergeCell ref="E12:E13"/>
    <mergeCell ref="F12:F13"/>
    <mergeCell ref="G12:G13"/>
    <mergeCell ref="H12:H13"/>
    <mergeCell ref="I12:I13"/>
    <mergeCell ref="J12:J13"/>
    <mergeCell ref="R10:R11"/>
    <mergeCell ref="N14:N15"/>
    <mergeCell ref="O14:O15"/>
    <mergeCell ref="P14:P15"/>
    <mergeCell ref="K16:K17"/>
    <mergeCell ref="W12:W13"/>
    <mergeCell ref="E14:E15"/>
    <mergeCell ref="F14:F15"/>
    <mergeCell ref="G14:G15"/>
    <mergeCell ref="H14:H15"/>
    <mergeCell ref="I14:I15"/>
    <mergeCell ref="J14:J15"/>
    <mergeCell ref="K14:K15"/>
    <mergeCell ref="L14:L15"/>
    <mergeCell ref="M14:M15"/>
    <mergeCell ref="Q12:Q13"/>
    <mergeCell ref="R12:R13"/>
    <mergeCell ref="S12:S13"/>
    <mergeCell ref="T12:T13"/>
    <mergeCell ref="U12:U13"/>
    <mergeCell ref="V12:V13"/>
    <mergeCell ref="K12:K13"/>
    <mergeCell ref="L12:L13"/>
    <mergeCell ref="M12:M13"/>
    <mergeCell ref="N12:N13"/>
    <mergeCell ref="L16:L17"/>
    <mergeCell ref="M16:M17"/>
    <mergeCell ref="N16:N17"/>
    <mergeCell ref="O16:O17"/>
    <mergeCell ref="P16:P17"/>
    <mergeCell ref="E16:E17"/>
    <mergeCell ref="F16:F17"/>
    <mergeCell ref="G16:G17"/>
    <mergeCell ref="H16:H17"/>
    <mergeCell ref="I16:I17"/>
    <mergeCell ref="J16:J17"/>
    <mergeCell ref="T14:T15"/>
    <mergeCell ref="U14:U15"/>
    <mergeCell ref="V14:V15"/>
    <mergeCell ref="W14:W15"/>
    <mergeCell ref="Q14:Q15"/>
    <mergeCell ref="R14:R15"/>
    <mergeCell ref="S14:S15"/>
    <mergeCell ref="W16:W17"/>
    <mergeCell ref="Q16:Q17"/>
    <mergeCell ref="R16:R17"/>
    <mergeCell ref="S16:S17"/>
    <mergeCell ref="T16:T17"/>
    <mergeCell ref="U16:U17"/>
    <mergeCell ref="V16:V17"/>
    <mergeCell ref="E20:E21"/>
    <mergeCell ref="F20:F21"/>
    <mergeCell ref="G20:G21"/>
    <mergeCell ref="H20:H21"/>
    <mergeCell ref="I20:I21"/>
    <mergeCell ref="J20:J21"/>
    <mergeCell ref="N18:N19"/>
    <mergeCell ref="O18:O19"/>
    <mergeCell ref="P18:P19"/>
    <mergeCell ref="L20:L21"/>
    <mergeCell ref="M20:M21"/>
    <mergeCell ref="N20:N21"/>
    <mergeCell ref="O20:O21"/>
    <mergeCell ref="P20:P21"/>
    <mergeCell ref="K20:K21"/>
    <mergeCell ref="E18:E19"/>
    <mergeCell ref="F18:F19"/>
    <mergeCell ref="G18:G19"/>
    <mergeCell ref="H18:H19"/>
    <mergeCell ref="I18:I19"/>
    <mergeCell ref="J18:J19"/>
    <mergeCell ref="K18:K19"/>
    <mergeCell ref="L18:L19"/>
    <mergeCell ref="M18:M19"/>
    <mergeCell ref="T18:T19"/>
    <mergeCell ref="U18:U19"/>
    <mergeCell ref="V18:V19"/>
    <mergeCell ref="W18:W19"/>
    <mergeCell ref="Q18:Q19"/>
    <mergeCell ref="R18:R19"/>
    <mergeCell ref="S18:S19"/>
    <mergeCell ref="W22:W23"/>
    <mergeCell ref="L22:L23"/>
    <mergeCell ref="M22:M23"/>
    <mergeCell ref="N22:N23"/>
    <mergeCell ref="O22:O23"/>
    <mergeCell ref="P22:P23"/>
    <mergeCell ref="Q22:Q23"/>
    <mergeCell ref="W20:W21"/>
    <mergeCell ref="Q20:Q21"/>
    <mergeCell ref="R20:R21"/>
    <mergeCell ref="S20:S21"/>
    <mergeCell ref="T20:T21"/>
    <mergeCell ref="U20:U21"/>
    <mergeCell ref="V20:V21"/>
    <mergeCell ref="A22:A23"/>
    <mergeCell ref="B22:B23"/>
    <mergeCell ref="E22:E23"/>
    <mergeCell ref="F22:F23"/>
    <mergeCell ref="G22:G23"/>
    <mergeCell ref="H22:H23"/>
    <mergeCell ref="I22:I23"/>
    <mergeCell ref="J22:J23"/>
    <mergeCell ref="K22:K23"/>
    <mergeCell ref="G24:G25"/>
    <mergeCell ref="H24:H25"/>
    <mergeCell ref="I24:I25"/>
    <mergeCell ref="J24:J25"/>
    <mergeCell ref="R22:R23"/>
    <mergeCell ref="S22:S23"/>
    <mergeCell ref="T22:T23"/>
    <mergeCell ref="U22:U23"/>
    <mergeCell ref="V22:V23"/>
    <mergeCell ref="W24:W25"/>
    <mergeCell ref="E26:E27"/>
    <mergeCell ref="F26:F27"/>
    <mergeCell ref="G26:G27"/>
    <mergeCell ref="H26:H27"/>
    <mergeCell ref="I26:I27"/>
    <mergeCell ref="J26:J27"/>
    <mergeCell ref="K26:K27"/>
    <mergeCell ref="L26:L27"/>
    <mergeCell ref="M26:M27"/>
    <mergeCell ref="Q24:Q25"/>
    <mergeCell ref="R24:R25"/>
    <mergeCell ref="S24:S25"/>
    <mergeCell ref="T24:T25"/>
    <mergeCell ref="U24:U25"/>
    <mergeCell ref="V24:V25"/>
    <mergeCell ref="K24:K25"/>
    <mergeCell ref="L24:L25"/>
    <mergeCell ref="M24:M25"/>
    <mergeCell ref="N24:N25"/>
    <mergeCell ref="O24:O25"/>
    <mergeCell ref="P24:P25"/>
    <mergeCell ref="E24:E25"/>
    <mergeCell ref="F24:F25"/>
    <mergeCell ref="W26:W27"/>
    <mergeCell ref="A28:A29"/>
    <mergeCell ref="B28:B29"/>
    <mergeCell ref="E28:E29"/>
    <mergeCell ref="F28:F29"/>
    <mergeCell ref="G28:G29"/>
    <mergeCell ref="H28:H29"/>
    <mergeCell ref="N26:N27"/>
    <mergeCell ref="O26:O27"/>
    <mergeCell ref="P26:P27"/>
    <mergeCell ref="Q26:Q27"/>
    <mergeCell ref="R26:R27"/>
    <mergeCell ref="S26:S27"/>
    <mergeCell ref="I28:I29"/>
    <mergeCell ref="J28:J29"/>
    <mergeCell ref="K28:K29"/>
    <mergeCell ref="L28:L29"/>
    <mergeCell ref="M28:M29"/>
    <mergeCell ref="N28:N29"/>
    <mergeCell ref="T26:T27"/>
    <mergeCell ref="U26:U27"/>
    <mergeCell ref="V26:V27"/>
    <mergeCell ref="U28:U29"/>
    <mergeCell ref="V28:V29"/>
    <mergeCell ref="W28:W29"/>
    <mergeCell ref="O30:W30"/>
    <mergeCell ref="O31:W31"/>
    <mergeCell ref="O32:W32"/>
    <mergeCell ref="O28:O29"/>
    <mergeCell ref="P28:P29"/>
    <mergeCell ref="Q28:Q29"/>
    <mergeCell ref="R28:R29"/>
    <mergeCell ref="S28:S29"/>
    <mergeCell ref="T28:T29"/>
  </mergeCells>
  <conditionalFormatting sqref="O6:O7 O24:O25">
    <cfRule type="expression" dxfId="107" priority="27">
      <formula>N6&lt;30%</formula>
    </cfRule>
  </conditionalFormatting>
  <conditionalFormatting sqref="O6:P7 O24:P25">
    <cfRule type="expression" dxfId="106" priority="26">
      <formula>AND($N6&gt;=30%,N6&lt;70%)</formula>
    </cfRule>
  </conditionalFormatting>
  <conditionalFormatting sqref="O6:T7 O24:T25">
    <cfRule type="expression" dxfId="105" priority="25">
      <formula>$N6&gt;=70%</formula>
    </cfRule>
  </conditionalFormatting>
  <conditionalFormatting sqref="Q6:Q7 Q24:Q25">
    <cfRule type="expression" dxfId="104" priority="24">
      <formula>AND($N6&gt;=40%,$N6&lt;70%)</formula>
    </cfRule>
  </conditionalFormatting>
  <conditionalFormatting sqref="R6:R7 R24:R25">
    <cfRule type="expression" dxfId="103" priority="23">
      <formula>AND($N6&gt;=50%,$N6&lt;70%)</formula>
    </cfRule>
  </conditionalFormatting>
  <conditionalFormatting sqref="S6:S7 S24:S25">
    <cfRule type="expression" dxfId="102" priority="22">
      <formula>AND($N6&gt;=60%,$N6&lt;70%)</formula>
    </cfRule>
  </conditionalFormatting>
  <conditionalFormatting sqref="U6:U7 U24:U25">
    <cfRule type="expression" dxfId="101" priority="21">
      <formula>$N6&gt;=80%</formula>
    </cfRule>
  </conditionalFormatting>
  <conditionalFormatting sqref="V6:V7 V24:V25">
    <cfRule type="expression" dxfId="100" priority="20">
      <formula>$N6&gt;=90%</formula>
    </cfRule>
  </conditionalFormatting>
  <conditionalFormatting sqref="W6:W7 W24:W25">
    <cfRule type="expression" dxfId="99" priority="19">
      <formula>$N6&gt;=100%</formula>
    </cfRule>
  </conditionalFormatting>
  <conditionalFormatting sqref="O8:O19 O26:O29">
    <cfRule type="expression" dxfId="98" priority="18">
      <formula>N8&lt;30%</formula>
    </cfRule>
  </conditionalFormatting>
  <conditionalFormatting sqref="O8:P19 O26:P29">
    <cfRule type="expression" dxfId="97" priority="17">
      <formula>AND($N8&gt;=30%,N8&lt;70%)</formula>
    </cfRule>
  </conditionalFormatting>
  <conditionalFormatting sqref="O8:T19 O26:T29">
    <cfRule type="expression" dxfId="96" priority="16">
      <formula>$N8&gt;=70%</formula>
    </cfRule>
  </conditionalFormatting>
  <conditionalFormatting sqref="Q8:Q19 Q26:Q29">
    <cfRule type="expression" dxfId="95" priority="15">
      <formula>AND($N8&gt;=40%,$N8&lt;70%)</formula>
    </cfRule>
  </conditionalFormatting>
  <conditionalFormatting sqref="R8:R19 R26:R29">
    <cfRule type="expression" dxfId="94" priority="14">
      <formula>AND($N8&gt;=50%,$N8&lt;70%)</formula>
    </cfRule>
  </conditionalFormatting>
  <conditionalFormatting sqref="S8:S19 S26:S29">
    <cfRule type="expression" dxfId="93" priority="13">
      <formula>AND($N8&gt;=60%,$N8&lt;70%)</formula>
    </cfRule>
  </conditionalFormatting>
  <conditionalFormatting sqref="U8:U19 U26:U29">
    <cfRule type="expression" dxfId="92" priority="12">
      <formula>$N8&gt;=80%</formula>
    </cfRule>
  </conditionalFormatting>
  <conditionalFormatting sqref="V8:V19 V26:V29">
    <cfRule type="expression" dxfId="91" priority="11">
      <formula>$N8&gt;=90%</formula>
    </cfRule>
  </conditionalFormatting>
  <conditionalFormatting sqref="W8:W19 W26:W29">
    <cfRule type="expression" dxfId="90" priority="10">
      <formula>$N8&gt;=100%</formula>
    </cfRule>
  </conditionalFormatting>
  <conditionalFormatting sqref="O20:O23">
    <cfRule type="expression" dxfId="89" priority="9">
      <formula>N20&lt;30%</formula>
    </cfRule>
  </conditionalFormatting>
  <conditionalFormatting sqref="O20:P23">
    <cfRule type="expression" dxfId="88" priority="8">
      <formula>AND($N20&gt;=30%,N20&lt;70%)</formula>
    </cfRule>
  </conditionalFormatting>
  <conditionalFormatting sqref="O20:T23">
    <cfRule type="expression" dxfId="87" priority="7">
      <formula>$N20&gt;=70%</formula>
    </cfRule>
  </conditionalFormatting>
  <conditionalFormatting sqref="Q20:Q23">
    <cfRule type="expression" dxfId="86" priority="6">
      <formula>AND($N20&gt;=40%,$N20&lt;70%)</formula>
    </cfRule>
  </conditionalFormatting>
  <conditionalFormatting sqref="R20:R23">
    <cfRule type="expression" dxfId="85" priority="5">
      <formula>AND($N20&gt;=50%,$N20&lt;70%)</formula>
    </cfRule>
  </conditionalFormatting>
  <conditionalFormatting sqref="S20:S23">
    <cfRule type="expression" dxfId="84" priority="4">
      <formula>AND($N20&gt;=60%,$N20&lt;70%)</formula>
    </cfRule>
  </conditionalFormatting>
  <conditionalFormatting sqref="U20:U23">
    <cfRule type="expression" dxfId="83" priority="3">
      <formula>$N20&gt;=80%</formula>
    </cfRule>
  </conditionalFormatting>
  <conditionalFormatting sqref="V20:V23">
    <cfRule type="expression" dxfId="82" priority="2">
      <formula>$N20&gt;=90%</formula>
    </cfRule>
  </conditionalFormatting>
  <conditionalFormatting sqref="W20:W23">
    <cfRule type="expression" dxfId="81" priority="1">
      <formula>$N20&gt;=100%</formula>
    </cfRule>
  </conditionalFormatting>
  <printOptions horizontalCentered="1"/>
  <pageMargins left="0" right="0" top="0.25" bottom="0.61" header="0.24" footer="0.24"/>
  <pageSetup scale="65" orientation="landscape" r:id="rId1"/>
  <headerFooter alignWithMargins="0">
    <oddFooter xml:space="preserve">&amp;L&amp;"Arial,Bold"&amp;A&amp;R&amp;8Page &amp;P of &amp;N
Printed: &amp;D-&amp;T&amp;10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4"/>
  <sheetViews>
    <sheetView view="pageBreakPreview" zoomScaleNormal="100" zoomScaleSheetLayoutView="50" workbookViewId="0">
      <selection activeCell="M6" sqref="M6:M7"/>
    </sheetView>
  </sheetViews>
  <sheetFormatPr defaultRowHeight="12.75"/>
  <cols>
    <col min="1" max="1" width="46.7109375" customWidth="1"/>
    <col min="2" max="2" width="37.42578125" customWidth="1"/>
    <col min="3" max="3" width="13.28515625" customWidth="1"/>
    <col min="4" max="4" width="13.85546875" customWidth="1"/>
    <col min="6" max="7" width="5.140625" customWidth="1"/>
    <col min="8" max="9" width="4.85546875" customWidth="1"/>
    <col min="10" max="10" width="4.85546875" style="62" customWidth="1"/>
    <col min="11" max="11" width="4.42578125" customWidth="1"/>
    <col min="12" max="12" width="11.140625" customWidth="1"/>
    <col min="15" max="15" width="4.42578125" customWidth="1"/>
    <col min="16" max="16" width="3.42578125" customWidth="1"/>
    <col min="17" max="17" width="3" customWidth="1"/>
    <col min="18" max="18" width="3.140625" customWidth="1"/>
    <col min="19" max="19" width="3.42578125" customWidth="1"/>
    <col min="20" max="20" width="3.5703125" customWidth="1"/>
    <col min="21" max="21" width="2.85546875" customWidth="1"/>
    <col min="22" max="22" width="3.28515625" customWidth="1"/>
    <col min="23" max="23" width="2.85546875" customWidth="1"/>
  </cols>
  <sheetData>
    <row r="1" spans="1:25" ht="30.75" customHeight="1">
      <c r="A1" s="1201" t="s">
        <v>330</v>
      </c>
      <c r="B1" s="1201"/>
      <c r="D1" s="1038" t="s">
        <v>1244</v>
      </c>
      <c r="E1" s="313"/>
      <c r="F1" s="1104" t="s">
        <v>357</v>
      </c>
      <c r="G1" s="1105"/>
      <c r="H1" s="1104" t="s">
        <v>360</v>
      </c>
      <c r="I1" s="1105"/>
      <c r="J1" s="1223" t="s">
        <v>295</v>
      </c>
      <c r="K1" s="1224"/>
      <c r="L1" s="807" t="s">
        <v>151</v>
      </c>
      <c r="M1" s="159"/>
      <c r="N1" s="136"/>
      <c r="O1" s="1199" t="s">
        <v>152</v>
      </c>
      <c r="P1" s="1199"/>
      <c r="Q1" s="1199"/>
      <c r="R1" s="1199"/>
      <c r="S1" s="1199"/>
      <c r="T1" s="1199" t="s">
        <v>153</v>
      </c>
      <c r="U1" s="1199"/>
      <c r="V1" s="1199"/>
      <c r="W1" s="1200"/>
      <c r="Y1" s="4"/>
    </row>
    <row r="2" spans="1:25" ht="38.450000000000003" customHeight="1">
      <c r="A2" s="1201" t="s">
        <v>691</v>
      </c>
      <c r="B2" s="1201"/>
      <c r="C2" s="202"/>
      <c r="D2" s="1039"/>
      <c r="E2" s="1186"/>
      <c r="F2" s="1034" t="s">
        <v>358</v>
      </c>
      <c r="G2" s="1035"/>
      <c r="H2" s="1036" t="s">
        <v>359</v>
      </c>
      <c r="I2" s="1037"/>
      <c r="J2" s="1029" t="s">
        <v>185</v>
      </c>
      <c r="K2" s="1220"/>
      <c r="L2" s="806" t="s">
        <v>155</v>
      </c>
      <c r="M2" s="160"/>
      <c r="N2" s="135" t="s">
        <v>297</v>
      </c>
      <c r="O2" s="1201" t="s">
        <v>157</v>
      </c>
      <c r="P2" s="1201"/>
      <c r="Q2" s="1201"/>
      <c r="R2" s="1201"/>
      <c r="S2" s="1201"/>
      <c r="T2" s="1201" t="s">
        <v>158</v>
      </c>
      <c r="U2" s="1201"/>
      <c r="V2" s="1201"/>
      <c r="W2" s="1202"/>
      <c r="Y2" s="4"/>
    </row>
    <row r="3" spans="1:25" ht="26.25" customHeight="1">
      <c r="A3" s="742" t="s">
        <v>690</v>
      </c>
      <c r="B3" s="741" t="str">
        <f>CONCATENATE('Supplier Information'!B5)</f>
        <v xml:space="preserve"> </v>
      </c>
      <c r="C3" s="423" t="s">
        <v>973</v>
      </c>
      <c r="D3" s="423" t="s">
        <v>974</v>
      </c>
      <c r="E3" s="1187"/>
      <c r="F3" s="232"/>
      <c r="G3" s="233"/>
      <c r="H3" s="234"/>
      <c r="I3" s="804"/>
      <c r="J3" s="1221"/>
      <c r="K3" s="1222"/>
      <c r="L3" s="806" t="s">
        <v>159</v>
      </c>
      <c r="M3" s="808" t="s">
        <v>160</v>
      </c>
      <c r="N3" s="135" t="s">
        <v>298</v>
      </c>
      <c r="O3" s="1201" t="s">
        <v>162</v>
      </c>
      <c r="P3" s="1201"/>
      <c r="Q3" s="1201"/>
      <c r="R3" s="1201"/>
      <c r="S3" s="1201"/>
      <c r="T3" s="1201" t="s">
        <v>163</v>
      </c>
      <c r="U3" s="1201"/>
      <c r="V3" s="1201"/>
      <c r="W3" s="1202"/>
      <c r="Y3" s="4"/>
    </row>
    <row r="4" spans="1:25" ht="44.25" customHeight="1">
      <c r="A4" s="524" t="s">
        <v>164</v>
      </c>
      <c r="B4" s="524" t="s">
        <v>165</v>
      </c>
      <c r="C4" s="495" t="s">
        <v>516</v>
      </c>
      <c r="D4" s="495" t="s">
        <v>516</v>
      </c>
      <c r="E4" s="151"/>
      <c r="F4" s="360" t="s">
        <v>518</v>
      </c>
      <c r="G4" s="197" t="s">
        <v>519</v>
      </c>
      <c r="H4" s="360" t="s">
        <v>518</v>
      </c>
      <c r="I4" s="197" t="s">
        <v>519</v>
      </c>
      <c r="J4" s="270" t="s">
        <v>390</v>
      </c>
      <c r="K4" s="197" t="s">
        <v>391</v>
      </c>
      <c r="L4" s="145" t="s">
        <v>838</v>
      </c>
      <c r="M4" s="174" t="s">
        <v>169</v>
      </c>
      <c r="N4" s="166" t="s">
        <v>186</v>
      </c>
      <c r="O4" s="170">
        <v>0</v>
      </c>
      <c r="P4" s="379">
        <v>0.3</v>
      </c>
      <c r="Q4" s="262">
        <v>0.4</v>
      </c>
      <c r="R4" s="262">
        <v>0.5</v>
      </c>
      <c r="S4" s="262">
        <v>0.6</v>
      </c>
      <c r="T4" s="380">
        <v>0.7</v>
      </c>
      <c r="U4" s="380">
        <v>0.8</v>
      </c>
      <c r="V4" s="380">
        <v>0.9</v>
      </c>
      <c r="W4" s="381">
        <v>1</v>
      </c>
      <c r="Y4" s="4"/>
    </row>
    <row r="5" spans="1:25">
      <c r="A5" s="496" t="s">
        <v>450</v>
      </c>
      <c r="B5" s="397"/>
      <c r="C5" s="397"/>
      <c r="D5" s="397"/>
      <c r="E5" s="163"/>
      <c r="F5" s="162"/>
      <c r="G5" s="162"/>
      <c r="H5" s="162"/>
      <c r="I5" s="162"/>
      <c r="J5" s="162"/>
      <c r="K5" s="164"/>
      <c r="L5" s="162"/>
      <c r="M5" s="164"/>
      <c r="N5" s="162"/>
      <c r="O5" s="162"/>
      <c r="P5" s="162"/>
      <c r="Q5" s="162"/>
      <c r="R5" s="162"/>
      <c r="S5" s="162"/>
      <c r="T5" s="162"/>
      <c r="U5" s="162"/>
      <c r="V5" s="162"/>
      <c r="W5" s="164"/>
      <c r="X5" s="4"/>
      <c r="Y5" s="4"/>
    </row>
    <row r="6" spans="1:25">
      <c r="A6" s="452" t="s">
        <v>451</v>
      </c>
      <c r="B6" s="459" t="s">
        <v>454</v>
      </c>
      <c r="C6" s="472" t="s">
        <v>907</v>
      </c>
      <c r="D6" s="459" t="s">
        <v>1007</v>
      </c>
      <c r="E6" s="1210" t="s">
        <v>970</v>
      </c>
      <c r="F6" s="1212"/>
      <c r="G6" s="1212"/>
      <c r="H6" s="1212"/>
      <c r="I6" s="1212"/>
      <c r="J6" s="1212"/>
      <c r="K6" s="1208"/>
      <c r="L6" s="1212">
        <v>20</v>
      </c>
      <c r="M6" s="1208">
        <f>'Supplier Self-Audit Fill-in'!H302</f>
        <v>0</v>
      </c>
      <c r="N6" s="1217">
        <f>M6/L6</f>
        <v>0</v>
      </c>
      <c r="O6" s="1004"/>
      <c r="P6" s="1004"/>
      <c r="Q6" s="1004"/>
      <c r="R6" s="1004"/>
      <c r="S6" s="1004"/>
      <c r="T6" s="1004"/>
      <c r="U6" s="1004"/>
      <c r="V6" s="1004"/>
      <c r="W6" s="1008"/>
      <c r="X6" s="4"/>
      <c r="Y6" s="4"/>
    </row>
    <row r="7" spans="1:25" ht="25.5">
      <c r="A7" s="459" t="s">
        <v>452</v>
      </c>
      <c r="B7" s="459" t="s">
        <v>455</v>
      </c>
      <c r="C7" s="531"/>
      <c r="D7" s="531"/>
      <c r="E7" s="1210"/>
      <c r="F7" s="1212"/>
      <c r="G7" s="1212"/>
      <c r="H7" s="1212"/>
      <c r="I7" s="1212"/>
      <c r="J7" s="1212"/>
      <c r="K7" s="1208"/>
      <c r="L7" s="1212"/>
      <c r="M7" s="1208"/>
      <c r="N7" s="1217"/>
      <c r="O7" s="1005"/>
      <c r="P7" s="1005"/>
      <c r="Q7" s="1005"/>
      <c r="R7" s="1005"/>
      <c r="S7" s="1005"/>
      <c r="T7" s="1005"/>
      <c r="U7" s="1005"/>
      <c r="V7" s="1005"/>
      <c r="W7" s="1009"/>
      <c r="X7" s="4"/>
      <c r="Y7" s="4"/>
    </row>
    <row r="8" spans="1:25">
      <c r="A8" s="459" t="s">
        <v>453</v>
      </c>
      <c r="B8" s="459" t="s">
        <v>456</v>
      </c>
      <c r="C8" s="459"/>
      <c r="D8" s="459"/>
      <c r="E8" s="1186" t="s">
        <v>367</v>
      </c>
      <c r="F8" s="1214"/>
      <c r="G8" s="1214"/>
      <c r="H8" s="1214"/>
      <c r="I8" s="1214"/>
      <c r="J8" s="1214"/>
      <c r="K8" s="1215"/>
      <c r="L8" s="1214">
        <v>20</v>
      </c>
      <c r="M8" s="1215"/>
      <c r="N8" s="1219">
        <f>M8/L8</f>
        <v>0</v>
      </c>
      <c r="O8" s="1004"/>
      <c r="P8" s="1004"/>
      <c r="Q8" s="1004"/>
      <c r="R8" s="1004"/>
      <c r="S8" s="1004"/>
      <c r="T8" s="1004"/>
      <c r="U8" s="1004"/>
      <c r="V8" s="1004"/>
      <c r="W8" s="1008"/>
      <c r="X8" s="4"/>
      <c r="Y8" s="4"/>
    </row>
    <row r="9" spans="1:25" ht="16.5" customHeight="1">
      <c r="A9" s="459"/>
      <c r="B9" s="456" t="s">
        <v>457</v>
      </c>
      <c r="C9" s="459"/>
      <c r="D9" s="459"/>
      <c r="E9" s="1187"/>
      <c r="F9" s="1214"/>
      <c r="G9" s="1214"/>
      <c r="H9" s="1214"/>
      <c r="I9" s="1214"/>
      <c r="J9" s="1214"/>
      <c r="K9" s="1215"/>
      <c r="L9" s="1214"/>
      <c r="M9" s="1215"/>
      <c r="N9" s="1219"/>
      <c r="O9" s="1005"/>
      <c r="P9" s="1005"/>
      <c r="Q9" s="1005"/>
      <c r="R9" s="1005"/>
      <c r="S9" s="1005"/>
      <c r="T9" s="1005"/>
      <c r="U9" s="1005"/>
      <c r="V9" s="1005"/>
      <c r="W9" s="1009"/>
      <c r="X9" s="4"/>
      <c r="Y9" s="4"/>
    </row>
    <row r="10" spans="1:25" ht="40.5" customHeight="1">
      <c r="A10" s="451" t="s">
        <v>643</v>
      </c>
      <c r="B10" s="529" t="s">
        <v>187</v>
      </c>
      <c r="C10" s="451"/>
      <c r="D10" s="451"/>
      <c r="E10" s="151" t="s">
        <v>166</v>
      </c>
      <c r="F10" s="268"/>
      <c r="G10" s="268"/>
      <c r="H10" s="268"/>
      <c r="I10" s="268"/>
      <c r="J10" s="268"/>
      <c r="K10" s="269"/>
      <c r="L10" s="268">
        <v>20</v>
      </c>
      <c r="M10" s="269"/>
      <c r="N10" s="286">
        <f>M10/L10</f>
        <v>0</v>
      </c>
      <c r="O10" s="817"/>
      <c r="P10" s="817"/>
      <c r="Q10" s="817"/>
      <c r="R10" s="817"/>
      <c r="S10" s="817"/>
      <c r="T10" s="817"/>
      <c r="U10" s="817"/>
      <c r="V10" s="817"/>
      <c r="W10" s="818"/>
      <c r="X10" s="4"/>
      <c r="Y10" s="4"/>
    </row>
    <row r="11" spans="1:25">
      <c r="A11" s="452" t="s">
        <v>458</v>
      </c>
      <c r="B11" s="456" t="s">
        <v>226</v>
      </c>
      <c r="C11" s="474" t="s">
        <v>229</v>
      </c>
      <c r="D11" s="456" t="s">
        <v>1008</v>
      </c>
      <c r="E11" s="1210" t="s">
        <v>970</v>
      </c>
      <c r="F11" s="1211"/>
      <c r="G11" s="1211"/>
      <c r="H11" s="1211"/>
      <c r="I11" s="1211"/>
      <c r="J11" s="1212"/>
      <c r="K11" s="1208"/>
      <c r="L11" s="1218">
        <v>30</v>
      </c>
      <c r="M11" s="1208">
        <f>'Supplier Self-Audit Fill-in'!H307</f>
        <v>0</v>
      </c>
      <c r="N11" s="1217">
        <f>M11/L11</f>
        <v>0</v>
      </c>
      <c r="O11" s="1004"/>
      <c r="P11" s="1004"/>
      <c r="Q11" s="1004"/>
      <c r="R11" s="1004"/>
      <c r="S11" s="1004"/>
      <c r="T11" s="1004"/>
      <c r="U11" s="1004"/>
      <c r="V11" s="1004"/>
      <c r="W11" s="1008"/>
      <c r="X11" s="4"/>
      <c r="Y11" s="4"/>
    </row>
    <row r="12" spans="1:25">
      <c r="A12" s="456" t="s">
        <v>459</v>
      </c>
      <c r="B12" s="456" t="s">
        <v>227</v>
      </c>
      <c r="C12" s="532"/>
      <c r="D12" s="532"/>
      <c r="E12" s="1210"/>
      <c r="F12" s="1212"/>
      <c r="G12" s="1212"/>
      <c r="H12" s="1212"/>
      <c r="I12" s="1212"/>
      <c r="J12" s="1212"/>
      <c r="K12" s="1208"/>
      <c r="L12" s="1109"/>
      <c r="M12" s="1208"/>
      <c r="N12" s="1217"/>
      <c r="O12" s="1005"/>
      <c r="P12" s="1005"/>
      <c r="Q12" s="1005"/>
      <c r="R12" s="1005"/>
      <c r="S12" s="1005"/>
      <c r="T12" s="1005"/>
      <c r="U12" s="1005"/>
      <c r="V12" s="1005"/>
      <c r="W12" s="1009"/>
      <c r="X12" s="4"/>
      <c r="Y12" s="4"/>
    </row>
    <row r="13" spans="1:25" ht="27.75" customHeight="1">
      <c r="A13" s="528" t="s">
        <v>225</v>
      </c>
      <c r="B13" s="528" t="s">
        <v>228</v>
      </c>
      <c r="C13" s="533"/>
      <c r="D13" s="533"/>
      <c r="E13" s="805" t="s">
        <v>367</v>
      </c>
      <c r="F13" s="812"/>
      <c r="G13" s="812"/>
      <c r="H13" s="812"/>
      <c r="I13" s="812"/>
      <c r="J13" s="812"/>
      <c r="K13" s="809"/>
      <c r="L13" s="810">
        <v>30</v>
      </c>
      <c r="M13" s="809"/>
      <c r="N13" s="811">
        <f>M13/L13</f>
        <v>0</v>
      </c>
      <c r="O13" s="814"/>
      <c r="P13" s="814"/>
      <c r="Q13" s="814"/>
      <c r="R13" s="814"/>
      <c r="S13" s="814"/>
      <c r="T13" s="814"/>
      <c r="U13" s="814"/>
      <c r="V13" s="814"/>
      <c r="W13" s="816"/>
      <c r="X13" s="4"/>
      <c r="Y13" s="4"/>
    </row>
    <row r="14" spans="1:25" ht="37.5">
      <c r="A14" s="451" t="s">
        <v>188</v>
      </c>
      <c r="B14" s="530" t="s">
        <v>189</v>
      </c>
      <c r="C14" s="534"/>
      <c r="D14" s="534"/>
      <c r="E14" s="151" t="s">
        <v>166</v>
      </c>
      <c r="F14" s="268"/>
      <c r="G14" s="268"/>
      <c r="H14" s="268"/>
      <c r="I14" s="268"/>
      <c r="J14" s="268"/>
      <c r="K14" s="269"/>
      <c r="L14" s="267">
        <v>30</v>
      </c>
      <c r="M14" s="269"/>
      <c r="N14" s="300">
        <f>M14/L14</f>
        <v>0</v>
      </c>
      <c r="O14" s="817"/>
      <c r="P14" s="817"/>
      <c r="Q14" s="817"/>
      <c r="R14" s="817"/>
      <c r="S14" s="817"/>
      <c r="T14" s="817"/>
      <c r="U14" s="817"/>
      <c r="V14" s="817"/>
      <c r="W14" s="818"/>
      <c r="X14" s="4"/>
      <c r="Y14" s="4"/>
    </row>
    <row r="15" spans="1:25">
      <c r="A15" s="459" t="s">
        <v>230</v>
      </c>
      <c r="B15" s="456" t="s">
        <v>233</v>
      </c>
      <c r="C15" s="474" t="s">
        <v>1047</v>
      </c>
      <c r="D15" s="456" t="s">
        <v>1008</v>
      </c>
      <c r="E15" s="1210" t="s">
        <v>970</v>
      </c>
      <c r="F15" s="1211"/>
      <c r="G15" s="1211"/>
      <c r="H15" s="1211"/>
      <c r="I15" s="1211"/>
      <c r="J15" s="1212"/>
      <c r="K15" s="1208"/>
      <c r="L15" s="1218">
        <v>10</v>
      </c>
      <c r="M15" s="1208">
        <f>'Supplier Self-Audit Fill-in'!H311</f>
        <v>0</v>
      </c>
      <c r="N15" s="1217">
        <f>M15/L15</f>
        <v>0</v>
      </c>
      <c r="O15" s="1004"/>
      <c r="P15" s="1004"/>
      <c r="Q15" s="1004"/>
      <c r="R15" s="1004"/>
      <c r="S15" s="1004"/>
      <c r="T15" s="1004"/>
      <c r="U15" s="1004"/>
      <c r="V15" s="1004"/>
      <c r="W15" s="1008"/>
      <c r="X15" s="4"/>
      <c r="Y15" s="4"/>
    </row>
    <row r="16" spans="1:25">
      <c r="A16" s="459" t="s">
        <v>231</v>
      </c>
      <c r="B16" s="456" t="s">
        <v>234</v>
      </c>
      <c r="C16" s="475"/>
      <c r="D16" s="475"/>
      <c r="E16" s="1210"/>
      <c r="F16" s="1212"/>
      <c r="G16" s="1212"/>
      <c r="H16" s="1212"/>
      <c r="I16" s="1212"/>
      <c r="J16" s="1212"/>
      <c r="K16" s="1208"/>
      <c r="L16" s="1109"/>
      <c r="M16" s="1208"/>
      <c r="N16" s="1217"/>
      <c r="O16" s="1005"/>
      <c r="P16" s="1005"/>
      <c r="Q16" s="1005"/>
      <c r="R16" s="1005"/>
      <c r="S16" s="1005"/>
      <c r="T16" s="1005"/>
      <c r="U16" s="1005"/>
      <c r="V16" s="1005"/>
      <c r="W16" s="1009"/>
      <c r="X16" s="4"/>
      <c r="Y16" s="4"/>
    </row>
    <row r="17" spans="1:25" ht="26.25" customHeight="1">
      <c r="A17" s="490" t="s">
        <v>232</v>
      </c>
      <c r="B17" s="528" t="s">
        <v>235</v>
      </c>
      <c r="C17" s="456"/>
      <c r="D17" s="456"/>
      <c r="E17" s="805" t="s">
        <v>367</v>
      </c>
      <c r="F17" s="812"/>
      <c r="G17" s="812"/>
      <c r="H17" s="812"/>
      <c r="I17" s="812"/>
      <c r="J17" s="812"/>
      <c r="K17" s="809"/>
      <c r="L17" s="810">
        <v>10</v>
      </c>
      <c r="M17" s="809"/>
      <c r="N17" s="811">
        <f>M17/L17</f>
        <v>0</v>
      </c>
      <c r="O17" s="814"/>
      <c r="P17" s="814"/>
      <c r="Q17" s="814"/>
      <c r="R17" s="814"/>
      <c r="S17" s="814"/>
      <c r="T17" s="814"/>
      <c r="U17" s="814"/>
      <c r="V17" s="814"/>
      <c r="W17" s="816"/>
      <c r="X17" s="4"/>
      <c r="Y17" s="4"/>
    </row>
    <row r="18" spans="1:25" ht="39" customHeight="1">
      <c r="A18" s="451" t="s">
        <v>190</v>
      </c>
      <c r="B18" s="530" t="s">
        <v>191</v>
      </c>
      <c r="C18" s="534"/>
      <c r="D18" s="533"/>
      <c r="E18" s="805"/>
      <c r="F18" s="268"/>
      <c r="G18" s="268"/>
      <c r="H18" s="268"/>
      <c r="I18" s="268"/>
      <c r="J18" s="268"/>
      <c r="K18" s="269"/>
      <c r="L18" s="267">
        <v>10</v>
      </c>
      <c r="M18" s="269"/>
      <c r="N18" s="300">
        <f>M18/L18</f>
        <v>0</v>
      </c>
      <c r="O18" s="817"/>
      <c r="P18" s="817"/>
      <c r="Q18" s="817"/>
      <c r="R18" s="817"/>
      <c r="S18" s="817"/>
      <c r="T18" s="817"/>
      <c r="U18" s="817"/>
      <c r="V18" s="817"/>
      <c r="W18" s="818"/>
      <c r="X18" s="4"/>
      <c r="Y18" s="4"/>
    </row>
    <row r="19" spans="1:25" ht="25.5">
      <c r="A19" s="452" t="s">
        <v>236</v>
      </c>
      <c r="B19" s="456" t="s">
        <v>239</v>
      </c>
      <c r="C19" s="474" t="s">
        <v>1048</v>
      </c>
      <c r="D19" s="456" t="s">
        <v>1049</v>
      </c>
      <c r="E19" s="1210" t="s">
        <v>970</v>
      </c>
      <c r="F19" s="1211"/>
      <c r="G19" s="1211"/>
      <c r="H19" s="1211"/>
      <c r="I19" s="1211"/>
      <c r="J19" s="1212"/>
      <c r="K19" s="1208"/>
      <c r="L19" s="1218">
        <v>10</v>
      </c>
      <c r="M19" s="1208">
        <f>'Supplier Self-Audit Fill-in'!H315</f>
        <v>0</v>
      </c>
      <c r="N19" s="1217">
        <f>M19/L19</f>
        <v>0</v>
      </c>
      <c r="O19" s="1004"/>
      <c r="P19" s="1004"/>
      <c r="Q19" s="1004"/>
      <c r="R19" s="1004"/>
      <c r="S19" s="1004"/>
      <c r="T19" s="1004"/>
      <c r="U19" s="1004"/>
      <c r="V19" s="1004"/>
      <c r="W19" s="1008"/>
      <c r="X19" s="4"/>
      <c r="Y19" s="4"/>
    </row>
    <row r="20" spans="1:25">
      <c r="A20" s="459" t="s">
        <v>237</v>
      </c>
      <c r="B20" s="477" t="s">
        <v>192</v>
      </c>
      <c r="C20" s="475"/>
      <c r="D20" s="456"/>
      <c r="E20" s="1210"/>
      <c r="F20" s="1212"/>
      <c r="G20" s="1212"/>
      <c r="H20" s="1212"/>
      <c r="I20" s="1212"/>
      <c r="J20" s="1212"/>
      <c r="K20" s="1208"/>
      <c r="L20" s="1109"/>
      <c r="M20" s="1208"/>
      <c r="N20" s="1217"/>
      <c r="O20" s="1005"/>
      <c r="P20" s="1005"/>
      <c r="Q20" s="1005"/>
      <c r="R20" s="1005"/>
      <c r="S20" s="1005"/>
      <c r="T20" s="1005"/>
      <c r="U20" s="1005"/>
      <c r="V20" s="1005"/>
      <c r="W20" s="1009"/>
      <c r="X20" s="4"/>
      <c r="Y20" s="4"/>
    </row>
    <row r="21" spans="1:25" ht="33.75" customHeight="1">
      <c r="A21" s="490" t="s">
        <v>238</v>
      </c>
      <c r="B21" s="456"/>
      <c r="C21" s="456"/>
      <c r="D21" s="456"/>
      <c r="E21" s="805" t="s">
        <v>367</v>
      </c>
      <c r="F21" s="812"/>
      <c r="G21" s="812"/>
      <c r="H21" s="812"/>
      <c r="I21" s="812"/>
      <c r="J21" s="812"/>
      <c r="K21" s="809"/>
      <c r="L21" s="810">
        <v>10</v>
      </c>
      <c r="M21" s="809"/>
      <c r="N21" s="811">
        <f>M21/L21</f>
        <v>0</v>
      </c>
      <c r="O21" s="814"/>
      <c r="P21" s="814"/>
      <c r="Q21" s="814"/>
      <c r="R21" s="814"/>
      <c r="S21" s="814"/>
      <c r="T21" s="814"/>
      <c r="U21" s="814"/>
      <c r="V21" s="814"/>
      <c r="W21" s="816"/>
      <c r="X21" s="4"/>
      <c r="Y21" s="4"/>
    </row>
    <row r="22" spans="1:25" ht="37.5">
      <c r="A22" s="451" t="s">
        <v>193</v>
      </c>
      <c r="B22" s="455"/>
      <c r="C22" s="451"/>
      <c r="D22" s="451"/>
      <c r="E22" s="151" t="s">
        <v>166</v>
      </c>
      <c r="F22" s="268"/>
      <c r="G22" s="268"/>
      <c r="H22" s="268"/>
      <c r="I22" s="268"/>
      <c r="J22" s="268"/>
      <c r="K22" s="269"/>
      <c r="L22" s="267">
        <v>10</v>
      </c>
      <c r="M22" s="269"/>
      <c r="N22" s="300">
        <f>M22/L22</f>
        <v>0</v>
      </c>
      <c r="O22" s="817"/>
      <c r="P22" s="817"/>
      <c r="Q22" s="817"/>
      <c r="R22" s="817"/>
      <c r="S22" s="817"/>
      <c r="T22" s="817"/>
      <c r="U22" s="817"/>
      <c r="V22" s="817"/>
      <c r="W22" s="818"/>
      <c r="X22" s="4"/>
      <c r="Y22" s="4"/>
    </row>
    <row r="23" spans="1:25">
      <c r="A23" s="459" t="s">
        <v>240</v>
      </c>
      <c r="B23" s="456" t="s">
        <v>244</v>
      </c>
      <c r="C23" s="472" t="s">
        <v>229</v>
      </c>
      <c r="D23" s="459" t="s">
        <v>1008</v>
      </c>
      <c r="E23" s="1210" t="s">
        <v>970</v>
      </c>
      <c r="F23" s="1212"/>
      <c r="G23" s="1211"/>
      <c r="H23" s="1212"/>
      <c r="I23" s="1211"/>
      <c r="J23" s="1212"/>
      <c r="K23" s="1208"/>
      <c r="L23" s="1109">
        <v>40</v>
      </c>
      <c r="M23" s="1208">
        <f>'Supplier Self-Audit Fill-in'!H319</f>
        <v>0</v>
      </c>
      <c r="N23" s="1209">
        <f>M23/L23</f>
        <v>0</v>
      </c>
      <c r="O23" s="1004"/>
      <c r="P23" s="1004"/>
      <c r="Q23" s="1004"/>
      <c r="R23" s="1004"/>
      <c r="S23" s="1004"/>
      <c r="T23" s="1004"/>
      <c r="U23" s="1004"/>
      <c r="V23" s="1004"/>
      <c r="W23" s="1008"/>
      <c r="X23" s="4"/>
      <c r="Y23" s="4"/>
    </row>
    <row r="24" spans="1:25">
      <c r="A24" s="459" t="s">
        <v>241</v>
      </c>
      <c r="B24" s="456" t="s">
        <v>245</v>
      </c>
      <c r="C24" s="459"/>
      <c r="D24" s="459"/>
      <c r="E24" s="1210"/>
      <c r="F24" s="1212"/>
      <c r="G24" s="1212"/>
      <c r="H24" s="1212"/>
      <c r="I24" s="1212"/>
      <c r="J24" s="1212"/>
      <c r="K24" s="1208"/>
      <c r="L24" s="1109"/>
      <c r="M24" s="1208"/>
      <c r="N24" s="1209"/>
      <c r="O24" s="1005"/>
      <c r="P24" s="1005"/>
      <c r="Q24" s="1005"/>
      <c r="R24" s="1005"/>
      <c r="S24" s="1005"/>
      <c r="T24" s="1005"/>
      <c r="U24" s="1005"/>
      <c r="V24" s="1005"/>
      <c r="W24" s="1009"/>
      <c r="X24" s="4"/>
      <c r="Y24" s="4"/>
    </row>
    <row r="25" spans="1:25">
      <c r="A25" s="459" t="s">
        <v>242</v>
      </c>
      <c r="B25" s="456" t="s">
        <v>246</v>
      </c>
      <c r="C25" s="459"/>
      <c r="D25" s="459"/>
      <c r="E25" s="1186" t="s">
        <v>367</v>
      </c>
      <c r="F25" s="1214"/>
      <c r="G25" s="1214"/>
      <c r="H25" s="1214"/>
      <c r="I25" s="1214"/>
      <c r="J25" s="1214"/>
      <c r="K25" s="1215"/>
      <c r="L25" s="1216">
        <v>40</v>
      </c>
      <c r="M25" s="1215"/>
      <c r="N25" s="1213">
        <f>M25/L25</f>
        <v>0</v>
      </c>
      <c r="O25" s="1004"/>
      <c r="P25" s="1004"/>
      <c r="Q25" s="1004"/>
      <c r="R25" s="1004"/>
      <c r="S25" s="1004"/>
      <c r="T25" s="1004"/>
      <c r="U25" s="1004"/>
      <c r="V25" s="1004"/>
      <c r="W25" s="1008"/>
      <c r="X25" s="4"/>
      <c r="Y25" s="4"/>
    </row>
    <row r="26" spans="1:25">
      <c r="A26" s="459" t="s">
        <v>243</v>
      </c>
      <c r="B26" s="456" t="s">
        <v>247</v>
      </c>
      <c r="C26" s="459"/>
      <c r="D26" s="459"/>
      <c r="E26" s="1187"/>
      <c r="F26" s="1214"/>
      <c r="G26" s="1214"/>
      <c r="H26" s="1214"/>
      <c r="I26" s="1214"/>
      <c r="J26" s="1214"/>
      <c r="K26" s="1215"/>
      <c r="L26" s="1216"/>
      <c r="M26" s="1215"/>
      <c r="N26" s="1213"/>
      <c r="O26" s="1005"/>
      <c r="P26" s="1005"/>
      <c r="Q26" s="1005"/>
      <c r="R26" s="1005"/>
      <c r="S26" s="1005"/>
      <c r="T26" s="1005"/>
      <c r="U26" s="1005"/>
      <c r="V26" s="1005"/>
      <c r="W26" s="1009"/>
      <c r="X26" s="4"/>
      <c r="Y26" s="4"/>
    </row>
    <row r="27" spans="1:25" ht="25.5">
      <c r="A27" s="529" t="s">
        <v>194</v>
      </c>
      <c r="B27" s="529" t="s">
        <v>195</v>
      </c>
      <c r="C27" s="451"/>
      <c r="D27" s="451"/>
      <c r="E27" s="151" t="s">
        <v>166</v>
      </c>
      <c r="F27" s="268"/>
      <c r="G27" s="268"/>
      <c r="H27" s="268"/>
      <c r="I27" s="268"/>
      <c r="J27" s="268"/>
      <c r="K27" s="269"/>
      <c r="L27" s="267">
        <v>40</v>
      </c>
      <c r="M27" s="269"/>
      <c r="N27" s="300">
        <f>M27/L27</f>
        <v>0</v>
      </c>
      <c r="O27" s="814"/>
      <c r="P27" s="814"/>
      <c r="Q27" s="814"/>
      <c r="R27" s="814"/>
      <c r="S27" s="814"/>
      <c r="T27" s="814"/>
      <c r="U27" s="814"/>
      <c r="V27" s="814"/>
      <c r="W27" s="816"/>
      <c r="X27" s="4"/>
      <c r="Y27" s="4"/>
    </row>
    <row r="28" spans="1:25">
      <c r="A28" s="459" t="s">
        <v>248</v>
      </c>
      <c r="B28" s="456" t="s">
        <v>251</v>
      </c>
      <c r="C28" s="472" t="s">
        <v>253</v>
      </c>
      <c r="D28" s="459" t="s">
        <v>993</v>
      </c>
      <c r="E28" s="1210" t="s">
        <v>970</v>
      </c>
      <c r="F28" s="1211"/>
      <c r="G28" s="1211"/>
      <c r="H28" s="1211"/>
      <c r="I28" s="1211"/>
      <c r="J28" s="1211"/>
      <c r="K28" s="1207"/>
      <c r="L28" s="1109">
        <v>30</v>
      </c>
      <c r="M28" s="1208">
        <f>'Supplier Self-Audit Fill-in'!H324</f>
        <v>0</v>
      </c>
      <c r="N28" s="1209">
        <f>M28/L28</f>
        <v>0</v>
      </c>
      <c r="O28" s="1004"/>
      <c r="P28" s="1004"/>
      <c r="Q28" s="1004"/>
      <c r="R28" s="1004"/>
      <c r="S28" s="1004"/>
      <c r="T28" s="1004"/>
      <c r="U28" s="1004"/>
      <c r="V28" s="1004"/>
      <c r="W28" s="1008"/>
      <c r="X28" s="4"/>
      <c r="Y28" s="4"/>
    </row>
    <row r="29" spans="1:25">
      <c r="A29" s="459" t="s">
        <v>249</v>
      </c>
      <c r="B29" s="456" t="s">
        <v>252</v>
      </c>
      <c r="C29" s="459"/>
      <c r="D29" s="459"/>
      <c r="E29" s="1210"/>
      <c r="F29" s="1212"/>
      <c r="G29" s="1212"/>
      <c r="H29" s="1212"/>
      <c r="I29" s="1212"/>
      <c r="J29" s="1212"/>
      <c r="K29" s="1208"/>
      <c r="L29" s="1109"/>
      <c r="M29" s="1208"/>
      <c r="N29" s="1209"/>
      <c r="O29" s="1005"/>
      <c r="P29" s="1005"/>
      <c r="Q29" s="1005"/>
      <c r="R29" s="1005"/>
      <c r="S29" s="1005"/>
      <c r="T29" s="1005"/>
      <c r="U29" s="1005"/>
      <c r="V29" s="1005"/>
      <c r="W29" s="1009"/>
      <c r="X29" s="4"/>
      <c r="Y29" s="4"/>
    </row>
    <row r="30" spans="1:25" ht="24" customHeight="1">
      <c r="A30" s="490" t="s">
        <v>250</v>
      </c>
      <c r="B30" s="491" t="s">
        <v>703</v>
      </c>
      <c r="C30" s="459"/>
      <c r="D30" s="459"/>
      <c r="E30" s="805" t="s">
        <v>367</v>
      </c>
      <c r="F30" s="812"/>
      <c r="G30" s="812"/>
      <c r="H30" s="812"/>
      <c r="I30" s="812"/>
      <c r="J30" s="812"/>
      <c r="K30" s="809"/>
      <c r="L30" s="810">
        <v>30</v>
      </c>
      <c r="M30" s="809"/>
      <c r="N30" s="811">
        <f>M30/L30</f>
        <v>0</v>
      </c>
      <c r="O30" s="817"/>
      <c r="P30" s="817"/>
      <c r="Q30" s="817"/>
      <c r="R30" s="817"/>
      <c r="S30" s="817"/>
      <c r="T30" s="817"/>
      <c r="U30" s="817"/>
      <c r="V30" s="817"/>
      <c r="W30" s="818"/>
      <c r="X30" s="4"/>
      <c r="Y30" s="4"/>
    </row>
    <row r="31" spans="1:25" ht="37.5">
      <c r="A31" s="451" t="s">
        <v>196</v>
      </c>
      <c r="B31" s="529" t="s">
        <v>197</v>
      </c>
      <c r="C31" s="451"/>
      <c r="D31" s="451"/>
      <c r="E31" s="151" t="s">
        <v>166</v>
      </c>
      <c r="F31" s="268"/>
      <c r="G31" s="268"/>
      <c r="H31" s="268"/>
      <c r="I31" s="268"/>
      <c r="J31" s="268"/>
      <c r="K31" s="269"/>
      <c r="L31" s="267">
        <v>30</v>
      </c>
      <c r="M31" s="269"/>
      <c r="N31" s="300">
        <f>M31/L31</f>
        <v>0</v>
      </c>
      <c r="O31" s="814"/>
      <c r="P31" s="814"/>
      <c r="Q31" s="814"/>
      <c r="R31" s="814"/>
      <c r="S31" s="814"/>
      <c r="T31" s="814"/>
      <c r="U31" s="814"/>
      <c r="V31" s="814"/>
      <c r="W31" s="816"/>
      <c r="X31" s="4"/>
      <c r="Y31" s="4"/>
    </row>
    <row r="32" spans="1:25" ht="26.25" customHeight="1">
      <c r="A32" s="131"/>
      <c r="B32" s="135"/>
      <c r="C32" s="135"/>
      <c r="D32" s="135"/>
      <c r="E32" s="318" t="s">
        <v>970</v>
      </c>
      <c r="F32" s="302">
        <f t="shared" ref="F32:K32" si="0">COUNTA(F6,F11,F15,F19,F23,F28)</f>
        <v>0</v>
      </c>
      <c r="G32" s="302">
        <f t="shared" si="0"/>
        <v>0</v>
      </c>
      <c r="H32" s="302">
        <f t="shared" si="0"/>
        <v>0</v>
      </c>
      <c r="I32" s="302">
        <f t="shared" si="0"/>
        <v>0</v>
      </c>
      <c r="J32" s="302">
        <f t="shared" si="0"/>
        <v>0</v>
      </c>
      <c r="K32" s="803">
        <f t="shared" si="0"/>
        <v>0</v>
      </c>
      <c r="L32" s="316">
        <v>140</v>
      </c>
      <c r="M32" s="317">
        <f>SUM(M6,M11,M15,M19,M23,M28)</f>
        <v>0</v>
      </c>
      <c r="N32" s="287">
        <f>M32/L32</f>
        <v>0</v>
      </c>
      <c r="O32" s="1205" t="s">
        <v>371</v>
      </c>
      <c r="P32" s="1205"/>
      <c r="Q32" s="1205"/>
      <c r="R32" s="1205"/>
      <c r="S32" s="1205"/>
      <c r="T32" s="1205"/>
      <c r="U32" s="1205"/>
      <c r="V32" s="1205"/>
      <c r="W32" s="1206"/>
      <c r="X32" s="4"/>
      <c r="Y32" s="4"/>
    </row>
    <row r="33" spans="1:25" ht="27.75" customHeight="1">
      <c r="A33" s="131"/>
      <c r="B33" s="135"/>
      <c r="C33" s="135"/>
      <c r="D33" s="135"/>
      <c r="E33" s="805" t="s">
        <v>367</v>
      </c>
      <c r="F33" s="211">
        <f t="shared" ref="F33:K33" si="1">COUNTA(F8,F13,F17,F21,F25,F30)</f>
        <v>0</v>
      </c>
      <c r="G33" s="211">
        <f t="shared" si="1"/>
        <v>0</v>
      </c>
      <c r="H33" s="211">
        <f t="shared" si="1"/>
        <v>0</v>
      </c>
      <c r="I33" s="211">
        <f t="shared" si="1"/>
        <v>0</v>
      </c>
      <c r="J33" s="211">
        <f t="shared" si="1"/>
        <v>0</v>
      </c>
      <c r="K33" s="802">
        <f t="shared" si="1"/>
        <v>0</v>
      </c>
      <c r="L33" s="168">
        <v>140</v>
      </c>
      <c r="M33" s="169">
        <f>SUM(M8,M13,M17,M25,M21,M30)</f>
        <v>0</v>
      </c>
      <c r="N33" s="288">
        <f>M33/L33</f>
        <v>0</v>
      </c>
      <c r="O33" s="1168" t="s">
        <v>182</v>
      </c>
      <c r="P33" s="1168"/>
      <c r="Q33" s="1168"/>
      <c r="R33" s="1168"/>
      <c r="S33" s="1168"/>
      <c r="T33" s="1168"/>
      <c r="U33" s="1168"/>
      <c r="V33" s="1168"/>
      <c r="W33" s="1169"/>
      <c r="X33" s="4"/>
      <c r="Y33" s="4"/>
    </row>
    <row r="34" spans="1:25" ht="25.5">
      <c r="A34" s="133" t="s">
        <v>198</v>
      </c>
      <c r="B34" s="135"/>
      <c r="C34" s="135"/>
      <c r="D34" s="135"/>
      <c r="E34" s="151" t="s">
        <v>166</v>
      </c>
      <c r="F34" s="216">
        <f t="shared" ref="F34:K34" si="2">COUNTA(F10,F14,F18,F22,F27,F31)</f>
        <v>0</v>
      </c>
      <c r="G34" s="216">
        <f t="shared" si="2"/>
        <v>0</v>
      </c>
      <c r="H34" s="216">
        <f t="shared" si="2"/>
        <v>0</v>
      </c>
      <c r="I34" s="216">
        <f t="shared" si="2"/>
        <v>0</v>
      </c>
      <c r="J34" s="216">
        <f t="shared" si="2"/>
        <v>0</v>
      </c>
      <c r="K34" s="801">
        <f t="shared" si="2"/>
        <v>0</v>
      </c>
      <c r="L34" s="260">
        <v>140</v>
      </c>
      <c r="M34" s="261">
        <f>SUM(M10,M14,M18,M22,M27,M31)</f>
        <v>0</v>
      </c>
      <c r="N34" s="289">
        <f>M34/L34</f>
        <v>0</v>
      </c>
      <c r="O34" s="1170" t="s">
        <v>184</v>
      </c>
      <c r="P34" s="1170"/>
      <c r="Q34" s="1170"/>
      <c r="R34" s="1170"/>
      <c r="S34" s="1170"/>
      <c r="T34" s="1170"/>
      <c r="U34" s="1170"/>
      <c r="V34" s="1170"/>
      <c r="W34" s="1171"/>
      <c r="X34" s="4"/>
      <c r="Y34" s="4"/>
    </row>
    <row r="35" spans="1:25">
      <c r="A35" s="1152"/>
      <c r="B35" s="1153"/>
      <c r="C35" s="1153"/>
      <c r="D35" s="1153"/>
      <c r="E35" s="1153"/>
      <c r="F35" s="1153"/>
      <c r="G35" s="1153"/>
      <c r="H35" s="1153"/>
      <c r="I35" s="1153"/>
      <c r="J35" s="1153"/>
      <c r="K35" s="1153"/>
      <c r="L35" s="1153"/>
      <c r="M35" s="1153"/>
      <c r="N35" s="1153"/>
      <c r="O35" s="1153"/>
      <c r="P35" s="1153"/>
      <c r="Q35" s="1153"/>
      <c r="R35" s="1153"/>
      <c r="S35" s="1153"/>
      <c r="T35" s="1153"/>
      <c r="U35" s="1153"/>
      <c r="V35" s="1153"/>
      <c r="W35" s="1154"/>
      <c r="X35" s="4"/>
      <c r="Y35" s="4"/>
    </row>
    <row r="36" spans="1:25">
      <c r="A36" s="1152"/>
      <c r="B36" s="1153"/>
      <c r="C36" s="1153"/>
      <c r="D36" s="1153"/>
      <c r="E36" s="1153"/>
      <c r="F36" s="1153"/>
      <c r="G36" s="1153"/>
      <c r="H36" s="1153"/>
      <c r="I36" s="1153"/>
      <c r="J36" s="1153"/>
      <c r="K36" s="1153"/>
      <c r="L36" s="1153"/>
      <c r="M36" s="1153"/>
      <c r="N36" s="1153"/>
      <c r="O36" s="1153"/>
      <c r="P36" s="1153"/>
      <c r="Q36" s="1153"/>
      <c r="R36" s="1153"/>
      <c r="S36" s="1153"/>
      <c r="T36" s="1153"/>
      <c r="U36" s="1153"/>
      <c r="V36" s="1153"/>
      <c r="W36" s="1154"/>
      <c r="X36" s="4"/>
      <c r="Y36" s="4"/>
    </row>
    <row r="37" spans="1:25">
      <c r="A37" s="1155"/>
      <c r="B37" s="1156"/>
      <c r="C37" s="1156"/>
      <c r="D37" s="1156"/>
      <c r="E37" s="1156"/>
      <c r="F37" s="1156"/>
      <c r="G37" s="1156"/>
      <c r="H37" s="1156"/>
      <c r="I37" s="1156"/>
      <c r="J37" s="1156"/>
      <c r="K37" s="1156"/>
      <c r="L37" s="1156"/>
      <c r="M37" s="1156"/>
      <c r="N37" s="1156"/>
      <c r="O37" s="1156"/>
      <c r="P37" s="1156"/>
      <c r="Q37" s="1156"/>
      <c r="R37" s="1156"/>
      <c r="S37" s="1156"/>
      <c r="T37" s="1156"/>
      <c r="U37" s="1156"/>
      <c r="V37" s="1156"/>
      <c r="W37" s="1157"/>
      <c r="X37" s="4"/>
      <c r="Y37" s="4"/>
    </row>
    <row r="38" spans="1:25">
      <c r="A38" s="4"/>
      <c r="B38" s="4"/>
      <c r="C38" s="4"/>
      <c r="D38" s="4"/>
      <c r="E38" s="4"/>
      <c r="F38" s="4"/>
      <c r="G38" s="4"/>
      <c r="H38" s="4"/>
      <c r="I38" s="4"/>
      <c r="K38" s="4"/>
      <c r="L38" s="4"/>
      <c r="M38" s="4"/>
      <c r="N38" s="4"/>
      <c r="O38" s="4"/>
      <c r="P38" s="4"/>
      <c r="Q38" s="4"/>
      <c r="R38" s="4"/>
      <c r="S38" s="4"/>
      <c r="T38" s="4"/>
      <c r="U38" s="4"/>
      <c r="V38" s="4"/>
      <c r="W38" s="4"/>
      <c r="X38" s="4"/>
      <c r="Y38" s="4"/>
    </row>
    <row r="39" spans="1:25">
      <c r="A39" s="4"/>
      <c r="B39" s="4"/>
      <c r="C39" s="4"/>
      <c r="D39" s="4"/>
      <c r="E39" s="4"/>
      <c r="F39" s="4"/>
      <c r="G39" s="4"/>
      <c r="H39" s="4"/>
      <c r="I39" s="4"/>
      <c r="K39" s="4"/>
      <c r="L39" s="4"/>
      <c r="M39" s="4"/>
      <c r="N39" s="4"/>
      <c r="O39" s="4"/>
      <c r="P39" s="4"/>
      <c r="Q39" s="4"/>
      <c r="R39" s="4"/>
      <c r="S39" s="4"/>
      <c r="T39" s="4"/>
      <c r="U39" s="4"/>
      <c r="V39" s="4"/>
      <c r="W39" s="4"/>
      <c r="X39" s="4"/>
      <c r="Y39" s="4"/>
    </row>
    <row r="40" spans="1:25">
      <c r="A40" s="4"/>
      <c r="B40" s="4"/>
      <c r="C40" s="4"/>
      <c r="D40" s="4"/>
      <c r="E40" s="4"/>
      <c r="F40" s="4"/>
      <c r="G40" s="4"/>
      <c r="H40" s="4"/>
      <c r="I40" s="4"/>
      <c r="K40" s="4"/>
      <c r="L40" s="4"/>
      <c r="M40" s="4"/>
      <c r="N40" s="4"/>
      <c r="O40" s="4"/>
      <c r="P40" s="4"/>
      <c r="Q40" s="4"/>
      <c r="R40" s="4"/>
      <c r="S40" s="4"/>
      <c r="T40" s="4"/>
      <c r="U40" s="4"/>
      <c r="V40" s="4"/>
      <c r="W40" s="4"/>
      <c r="X40" s="4"/>
      <c r="Y40" s="4"/>
    </row>
    <row r="41" spans="1:25">
      <c r="A41" s="4"/>
      <c r="B41" s="4"/>
      <c r="C41" s="4"/>
      <c r="D41" s="4"/>
      <c r="E41" s="4"/>
      <c r="F41" s="4"/>
      <c r="G41" s="4"/>
      <c r="H41" s="4"/>
      <c r="I41" s="4"/>
      <c r="K41" s="4"/>
      <c r="L41" s="4"/>
      <c r="M41" s="4"/>
      <c r="N41" s="4"/>
      <c r="O41" s="4"/>
      <c r="P41" s="4"/>
      <c r="Q41" s="4"/>
      <c r="R41" s="4"/>
      <c r="S41" s="4"/>
      <c r="T41" s="4"/>
      <c r="U41" s="4"/>
      <c r="V41" s="4"/>
      <c r="W41" s="4"/>
      <c r="X41" s="4"/>
      <c r="Y41" s="4"/>
    </row>
    <row r="42" spans="1:25">
      <c r="A42" s="4"/>
      <c r="B42" s="4"/>
      <c r="C42" s="4"/>
      <c r="D42" s="4"/>
      <c r="E42" s="4"/>
      <c r="F42" s="4"/>
      <c r="G42" s="4"/>
      <c r="H42" s="4"/>
      <c r="I42" s="4"/>
      <c r="K42" s="4"/>
      <c r="L42" s="4"/>
      <c r="M42" s="4"/>
      <c r="N42" s="4"/>
      <c r="O42" s="4"/>
      <c r="P42" s="4"/>
      <c r="Q42" s="4"/>
      <c r="R42" s="4"/>
      <c r="S42" s="4"/>
      <c r="T42" s="4"/>
      <c r="U42" s="4"/>
      <c r="V42" s="4"/>
      <c r="W42" s="4"/>
      <c r="X42" s="4"/>
      <c r="Y42" s="4"/>
    </row>
    <row r="43" spans="1:25">
      <c r="A43" s="4"/>
      <c r="B43" s="4"/>
      <c r="C43" s="4"/>
      <c r="D43" s="4"/>
      <c r="E43" s="4"/>
      <c r="F43" s="4"/>
      <c r="G43" s="4"/>
      <c r="H43" s="4"/>
      <c r="I43" s="4"/>
      <c r="K43" s="4"/>
      <c r="L43" s="4"/>
      <c r="M43" s="4"/>
      <c r="N43" s="4"/>
      <c r="O43" s="4"/>
      <c r="P43" s="4"/>
      <c r="Q43" s="4"/>
      <c r="R43" s="4"/>
      <c r="S43" s="4"/>
      <c r="T43" s="4"/>
      <c r="U43" s="4"/>
      <c r="V43" s="4"/>
      <c r="W43" s="4"/>
      <c r="X43" s="4"/>
      <c r="Y43" s="4"/>
    </row>
    <row r="44" spans="1:25">
      <c r="A44" s="4"/>
      <c r="B44" s="4"/>
      <c r="C44" s="4"/>
      <c r="D44" s="4"/>
      <c r="E44" s="4"/>
      <c r="F44" s="4"/>
      <c r="G44" s="4"/>
      <c r="H44" s="4"/>
      <c r="I44" s="4"/>
      <c r="K44" s="4"/>
      <c r="L44" s="4"/>
      <c r="M44" s="4"/>
      <c r="N44" s="4"/>
      <c r="O44" s="4"/>
      <c r="P44" s="4"/>
      <c r="Q44" s="4"/>
      <c r="R44" s="4"/>
      <c r="S44" s="4"/>
      <c r="T44" s="4"/>
      <c r="U44" s="4"/>
      <c r="V44" s="4"/>
      <c r="W44" s="4"/>
      <c r="X44" s="4"/>
      <c r="Y44" s="4"/>
    </row>
  </sheetData>
  <mergeCells count="173">
    <mergeCell ref="T1:W1"/>
    <mergeCell ref="A2:B2"/>
    <mergeCell ref="E2:E3"/>
    <mergeCell ref="F2:G2"/>
    <mergeCell ref="H2:I2"/>
    <mergeCell ref="J2:K2"/>
    <mergeCell ref="O2:S2"/>
    <mergeCell ref="T2:W2"/>
    <mergeCell ref="J3:K3"/>
    <mergeCell ref="O3:S3"/>
    <mergeCell ref="A1:B1"/>
    <mergeCell ref="D1:D2"/>
    <mergeCell ref="F1:G1"/>
    <mergeCell ref="H1:I1"/>
    <mergeCell ref="J1:K1"/>
    <mergeCell ref="O1:S1"/>
    <mergeCell ref="T3:W3"/>
    <mergeCell ref="E6:E7"/>
    <mergeCell ref="F6:F7"/>
    <mergeCell ref="G6:G7"/>
    <mergeCell ref="H6:H7"/>
    <mergeCell ref="I6:I7"/>
    <mergeCell ref="J6:J7"/>
    <mergeCell ref="K6:K7"/>
    <mergeCell ref="L6:L7"/>
    <mergeCell ref="M6:M7"/>
    <mergeCell ref="T6:T7"/>
    <mergeCell ref="U6:U7"/>
    <mergeCell ref="V6:V7"/>
    <mergeCell ref="W6:W7"/>
    <mergeCell ref="E8:E9"/>
    <mergeCell ref="F8:F9"/>
    <mergeCell ref="G8:G9"/>
    <mergeCell ref="H8:H9"/>
    <mergeCell ref="I8:I9"/>
    <mergeCell ref="J8:J9"/>
    <mergeCell ref="N6:N7"/>
    <mergeCell ref="O6:O7"/>
    <mergeCell ref="P6:P7"/>
    <mergeCell ref="Q6:Q7"/>
    <mergeCell ref="R6:R7"/>
    <mergeCell ref="S6:S7"/>
    <mergeCell ref="W8:W9"/>
    <mergeCell ref="Q8:Q9"/>
    <mergeCell ref="R8:R9"/>
    <mergeCell ref="S8:S9"/>
    <mergeCell ref="T8:T9"/>
    <mergeCell ref="U8:U9"/>
    <mergeCell ref="V8:V9"/>
    <mergeCell ref="K8:K9"/>
    <mergeCell ref="V11:V12"/>
    <mergeCell ref="W11:W12"/>
    <mergeCell ref="Q11:Q12"/>
    <mergeCell ref="R11:R12"/>
    <mergeCell ref="S11:S12"/>
    <mergeCell ref="E11:E12"/>
    <mergeCell ref="F11:F12"/>
    <mergeCell ref="G11:G12"/>
    <mergeCell ref="H11:H12"/>
    <mergeCell ref="I11:I12"/>
    <mergeCell ref="J11:J12"/>
    <mergeCell ref="K11:K12"/>
    <mergeCell ref="L11:L12"/>
    <mergeCell ref="M11:M12"/>
    <mergeCell ref="N11:N12"/>
    <mergeCell ref="O11:O12"/>
    <mergeCell ref="P11:P12"/>
    <mergeCell ref="H15:H16"/>
    <mergeCell ref="I15:I16"/>
    <mergeCell ref="J15:J16"/>
    <mergeCell ref="U23:U24"/>
    <mergeCell ref="O23:O24"/>
    <mergeCell ref="P23:P24"/>
    <mergeCell ref="L8:L9"/>
    <mergeCell ref="M8:M9"/>
    <mergeCell ref="N8:N9"/>
    <mergeCell ref="O8:O9"/>
    <mergeCell ref="P8:P9"/>
    <mergeCell ref="T11:T12"/>
    <mergeCell ref="N15:N16"/>
    <mergeCell ref="O15:O16"/>
    <mergeCell ref="P15:P16"/>
    <mergeCell ref="U11:U12"/>
    <mergeCell ref="M23:M24"/>
    <mergeCell ref="N23:N24"/>
    <mergeCell ref="W15:W16"/>
    <mergeCell ref="E19:E20"/>
    <mergeCell ref="F19:F20"/>
    <mergeCell ref="G19:G20"/>
    <mergeCell ref="H19:H20"/>
    <mergeCell ref="I19:I20"/>
    <mergeCell ref="J19:J20"/>
    <mergeCell ref="K19:K20"/>
    <mergeCell ref="L19:L20"/>
    <mergeCell ref="M19:M20"/>
    <mergeCell ref="Q15:Q16"/>
    <mergeCell ref="R15:R16"/>
    <mergeCell ref="S15:S16"/>
    <mergeCell ref="T15:T16"/>
    <mergeCell ref="U15:U16"/>
    <mergeCell ref="V15:V16"/>
    <mergeCell ref="K15:K16"/>
    <mergeCell ref="L15:L16"/>
    <mergeCell ref="M15:M16"/>
    <mergeCell ref="T19:T20"/>
    <mergeCell ref="U19:U20"/>
    <mergeCell ref="E15:E16"/>
    <mergeCell ref="F15:F16"/>
    <mergeCell ref="G15:G16"/>
    <mergeCell ref="L25:L26"/>
    <mergeCell ref="M25:M26"/>
    <mergeCell ref="V19:V20"/>
    <mergeCell ref="W19:W20"/>
    <mergeCell ref="E23:E24"/>
    <mergeCell ref="F23:F24"/>
    <mergeCell ref="G23:G24"/>
    <mergeCell ref="H23:H24"/>
    <mergeCell ref="I23:I24"/>
    <mergeCell ref="J23:J24"/>
    <mergeCell ref="N19:N20"/>
    <mergeCell ref="O19:O20"/>
    <mergeCell ref="P19:P20"/>
    <mergeCell ref="Q19:Q20"/>
    <mergeCell ref="R19:R20"/>
    <mergeCell ref="S19:S20"/>
    <mergeCell ref="W23:W24"/>
    <mergeCell ref="Q23:Q24"/>
    <mergeCell ref="R23:R24"/>
    <mergeCell ref="S23:S24"/>
    <mergeCell ref="T23:T24"/>
    <mergeCell ref="V23:V24"/>
    <mergeCell ref="K23:K24"/>
    <mergeCell ref="L23:L24"/>
    <mergeCell ref="T25:T26"/>
    <mergeCell ref="U25:U26"/>
    <mergeCell ref="V25:V26"/>
    <mergeCell ref="W25:W26"/>
    <mergeCell ref="E28:E29"/>
    <mergeCell ref="F28:F29"/>
    <mergeCell ref="G28:G29"/>
    <mergeCell ref="H28:H29"/>
    <mergeCell ref="I28:I29"/>
    <mergeCell ref="J28:J29"/>
    <mergeCell ref="N25:N26"/>
    <mergeCell ref="O25:O26"/>
    <mergeCell ref="P25:P26"/>
    <mergeCell ref="Q25:Q26"/>
    <mergeCell ref="R25:R26"/>
    <mergeCell ref="S25:S26"/>
    <mergeCell ref="W28:W29"/>
    <mergeCell ref="E25:E26"/>
    <mergeCell ref="F25:F26"/>
    <mergeCell ref="G25:G26"/>
    <mergeCell ref="H25:H26"/>
    <mergeCell ref="I25:I26"/>
    <mergeCell ref="J25:J26"/>
    <mergeCell ref="K25:K26"/>
    <mergeCell ref="O32:W32"/>
    <mergeCell ref="O33:W33"/>
    <mergeCell ref="O34:W34"/>
    <mergeCell ref="A35:W37"/>
    <mergeCell ref="Q28:Q29"/>
    <mergeCell ref="R28:R29"/>
    <mergeCell ref="S28:S29"/>
    <mergeCell ref="T28:T29"/>
    <mergeCell ref="U28:U29"/>
    <mergeCell ref="V28:V29"/>
    <mergeCell ref="K28:K29"/>
    <mergeCell ref="L28:L29"/>
    <mergeCell ref="M28:M29"/>
    <mergeCell ref="N28:N29"/>
    <mergeCell ref="O28:O29"/>
    <mergeCell ref="P28:P29"/>
  </mergeCells>
  <conditionalFormatting sqref="O6:O7 O30:O31">
    <cfRule type="expression" dxfId="80" priority="81">
      <formula>N6&lt;30%</formula>
    </cfRule>
  </conditionalFormatting>
  <conditionalFormatting sqref="O6:P7 O30:P31">
    <cfRule type="expression" dxfId="79" priority="80">
      <formula>AND($N6&gt;=30%,N6&lt;70%)</formula>
    </cfRule>
  </conditionalFormatting>
  <conditionalFormatting sqref="O6:T7 O30:T31">
    <cfRule type="expression" dxfId="78" priority="79">
      <formula>$N6&gt;=70%</formula>
    </cfRule>
  </conditionalFormatting>
  <conditionalFormatting sqref="Q6:Q7 Q30:Q31">
    <cfRule type="expression" dxfId="77" priority="78">
      <formula>AND($N6&gt;=40%,$N6&lt;70%)</formula>
    </cfRule>
  </conditionalFormatting>
  <conditionalFormatting sqref="R6:R7 R30:R31">
    <cfRule type="expression" dxfId="76" priority="77">
      <formula>AND($N6&gt;=50%,$N6&lt;70%)</formula>
    </cfRule>
  </conditionalFormatting>
  <conditionalFormatting sqref="S6:S7 S30:S31">
    <cfRule type="expression" dxfId="75" priority="76">
      <formula>AND($N6&gt;=60%,$N6&lt;70%)</formula>
    </cfRule>
  </conditionalFormatting>
  <conditionalFormatting sqref="U6:U7 U30:U31">
    <cfRule type="expression" dxfId="74" priority="75">
      <formula>$N6&gt;=80%</formula>
    </cfRule>
  </conditionalFormatting>
  <conditionalFormatting sqref="V6:V7 V30:V31">
    <cfRule type="expression" dxfId="73" priority="74">
      <formula>$N6&gt;=90%</formula>
    </cfRule>
  </conditionalFormatting>
  <conditionalFormatting sqref="W6:W7 W30:W31">
    <cfRule type="expression" dxfId="72" priority="73">
      <formula>$N6&gt;=100%</formula>
    </cfRule>
  </conditionalFormatting>
  <conditionalFormatting sqref="O8:O10 O27 O13:O14 O17:O18">
    <cfRule type="expression" dxfId="71" priority="72">
      <formula>N8&lt;30%</formula>
    </cfRule>
  </conditionalFormatting>
  <conditionalFormatting sqref="O8:P10 O27:P27 O13:P14 O17:P18">
    <cfRule type="expression" dxfId="70" priority="71">
      <formula>AND($N8&gt;=30%,N8&lt;70%)</formula>
    </cfRule>
  </conditionalFormatting>
  <conditionalFormatting sqref="O8:T10 O27:T27 O13:T14 O17:T18">
    <cfRule type="expression" dxfId="69" priority="70">
      <formula>$N8&gt;=70%</formula>
    </cfRule>
  </conditionalFormatting>
  <conditionalFormatting sqref="Q8:Q10 Q27 Q13:Q14 Q17:Q18">
    <cfRule type="expression" dxfId="68" priority="69">
      <formula>AND($N8&gt;=40%,$N8&lt;70%)</formula>
    </cfRule>
  </conditionalFormatting>
  <conditionalFormatting sqref="R8:R10 R27 R13:R14 R17:R18">
    <cfRule type="expression" dxfId="67" priority="68">
      <formula>AND($N8&gt;=50%,$N8&lt;70%)</formula>
    </cfRule>
  </conditionalFormatting>
  <conditionalFormatting sqref="S8:S10 S27 S13:S14 S17:S18">
    <cfRule type="expression" dxfId="66" priority="67">
      <formula>AND($N8&gt;=60%,$N8&lt;70%)</formula>
    </cfRule>
  </conditionalFormatting>
  <conditionalFormatting sqref="U8:U10 U27 U13:U14 U17:U18">
    <cfRule type="expression" dxfId="65" priority="66">
      <formula>$N8&gt;=80%</formula>
    </cfRule>
  </conditionalFormatting>
  <conditionalFormatting sqref="V8:V10 V27 V13:V14 V17:V18">
    <cfRule type="expression" dxfId="64" priority="65">
      <formula>$N8&gt;=90%</formula>
    </cfRule>
  </conditionalFormatting>
  <conditionalFormatting sqref="W8:W10 W27 W13:W14 W17:W18">
    <cfRule type="expression" dxfId="63" priority="64">
      <formula>$N8&gt;=100%</formula>
    </cfRule>
  </conditionalFormatting>
  <conditionalFormatting sqref="O21:O22">
    <cfRule type="expression" dxfId="62" priority="63">
      <formula>N21&lt;30%</formula>
    </cfRule>
  </conditionalFormatting>
  <conditionalFormatting sqref="O21:P22">
    <cfRule type="expression" dxfId="61" priority="62">
      <formula>AND($N21&gt;=30%,N21&lt;70%)</formula>
    </cfRule>
  </conditionalFormatting>
  <conditionalFormatting sqref="O21:T22">
    <cfRule type="expression" dxfId="60" priority="61">
      <formula>$N21&gt;=70%</formula>
    </cfRule>
  </conditionalFormatting>
  <conditionalFormatting sqref="Q21:Q22">
    <cfRule type="expression" dxfId="59" priority="60">
      <formula>AND($N21&gt;=40%,$N21&lt;70%)</formula>
    </cfRule>
  </conditionalFormatting>
  <conditionalFormatting sqref="R21:R22">
    <cfRule type="expression" dxfId="58" priority="59">
      <formula>AND($N21&gt;=50%,$N21&lt;70%)</formula>
    </cfRule>
  </conditionalFormatting>
  <conditionalFormatting sqref="S21:S22">
    <cfRule type="expression" dxfId="57" priority="58">
      <formula>AND($N21&gt;=60%,$N21&lt;70%)</formula>
    </cfRule>
  </conditionalFormatting>
  <conditionalFormatting sqref="U21:U22">
    <cfRule type="expression" dxfId="56" priority="57">
      <formula>$N21&gt;=80%</formula>
    </cfRule>
  </conditionalFormatting>
  <conditionalFormatting sqref="V21:V22">
    <cfRule type="expression" dxfId="55" priority="56">
      <formula>$N21&gt;=90%</formula>
    </cfRule>
  </conditionalFormatting>
  <conditionalFormatting sqref="W21:W22">
    <cfRule type="expression" dxfId="54" priority="55">
      <formula>$N21&gt;=100%</formula>
    </cfRule>
  </conditionalFormatting>
  <conditionalFormatting sqref="O11:O12">
    <cfRule type="expression" dxfId="53" priority="54">
      <formula>N11&lt;30%</formula>
    </cfRule>
  </conditionalFormatting>
  <conditionalFormatting sqref="O11:P12">
    <cfRule type="expression" dxfId="52" priority="53">
      <formula>AND($N11&gt;=30%,N11&lt;70%)</formula>
    </cfRule>
  </conditionalFormatting>
  <conditionalFormatting sqref="O11:T12">
    <cfRule type="expression" dxfId="51" priority="52">
      <formula>$N11&gt;=70%</formula>
    </cfRule>
  </conditionalFormatting>
  <conditionalFormatting sqref="Q11:Q12">
    <cfRule type="expression" dxfId="50" priority="51">
      <formula>AND($N11&gt;=40%,$N11&lt;70%)</formula>
    </cfRule>
  </conditionalFormatting>
  <conditionalFormatting sqref="R11:R12">
    <cfRule type="expression" dxfId="49" priority="50">
      <formula>AND($N11&gt;=50%,$N11&lt;70%)</formula>
    </cfRule>
  </conditionalFormatting>
  <conditionalFormatting sqref="S11:S12">
    <cfRule type="expression" dxfId="48" priority="49">
      <formula>AND($N11&gt;=60%,$N11&lt;70%)</formula>
    </cfRule>
  </conditionalFormatting>
  <conditionalFormatting sqref="U11:U12">
    <cfRule type="expression" dxfId="47" priority="48">
      <formula>$N11&gt;=80%</formula>
    </cfRule>
  </conditionalFormatting>
  <conditionalFormatting sqref="V11:V12">
    <cfRule type="expression" dxfId="46" priority="47">
      <formula>$N11&gt;=90%</formula>
    </cfRule>
  </conditionalFormatting>
  <conditionalFormatting sqref="W11:W12">
    <cfRule type="expression" dxfId="45" priority="46">
      <formula>$N11&gt;=100%</formula>
    </cfRule>
  </conditionalFormatting>
  <conditionalFormatting sqref="O15:O16">
    <cfRule type="expression" dxfId="44" priority="45">
      <formula>N15&lt;30%</formula>
    </cfRule>
  </conditionalFormatting>
  <conditionalFormatting sqref="O15:P16">
    <cfRule type="expression" dxfId="43" priority="44">
      <formula>AND($N15&gt;=30%,N15&lt;70%)</formula>
    </cfRule>
  </conditionalFormatting>
  <conditionalFormatting sqref="O15:T16">
    <cfRule type="expression" dxfId="42" priority="43">
      <formula>$N15&gt;=70%</formula>
    </cfRule>
  </conditionalFormatting>
  <conditionalFormatting sqref="Q15:Q16">
    <cfRule type="expression" dxfId="41" priority="42">
      <formula>AND($N15&gt;=40%,$N15&lt;70%)</formula>
    </cfRule>
  </conditionalFormatting>
  <conditionalFormatting sqref="R15:R16">
    <cfRule type="expression" dxfId="40" priority="41">
      <formula>AND($N15&gt;=50%,$N15&lt;70%)</formula>
    </cfRule>
  </conditionalFormatting>
  <conditionalFormatting sqref="S15:S16">
    <cfRule type="expression" dxfId="39" priority="40">
      <formula>AND($N15&gt;=60%,$N15&lt;70%)</formula>
    </cfRule>
  </conditionalFormatting>
  <conditionalFormatting sqref="U15:U16">
    <cfRule type="expression" dxfId="38" priority="39">
      <formula>$N15&gt;=80%</formula>
    </cfRule>
  </conditionalFormatting>
  <conditionalFormatting sqref="V15:V16">
    <cfRule type="expression" dxfId="37" priority="38">
      <formula>$N15&gt;=90%</formula>
    </cfRule>
  </conditionalFormatting>
  <conditionalFormatting sqref="W15:W16">
    <cfRule type="expression" dxfId="36" priority="37">
      <formula>$N15&gt;=100%</formula>
    </cfRule>
  </conditionalFormatting>
  <conditionalFormatting sqref="O19:O20">
    <cfRule type="expression" dxfId="35" priority="36">
      <formula>N19&lt;30%</formula>
    </cfRule>
  </conditionalFormatting>
  <conditionalFormatting sqref="O19:P20">
    <cfRule type="expression" dxfId="34" priority="35">
      <formula>AND($N19&gt;=30%,N19&lt;70%)</formula>
    </cfRule>
  </conditionalFormatting>
  <conditionalFormatting sqref="O19:T20">
    <cfRule type="expression" dxfId="33" priority="34">
      <formula>$N19&gt;=70%</formula>
    </cfRule>
  </conditionalFormatting>
  <conditionalFormatting sqref="Q19:Q20">
    <cfRule type="expression" dxfId="32" priority="33">
      <formula>AND($N19&gt;=40%,$N19&lt;70%)</formula>
    </cfRule>
  </conditionalFormatting>
  <conditionalFormatting sqref="R19:R20">
    <cfRule type="expression" dxfId="31" priority="32">
      <formula>AND($N19&gt;=50%,$N19&lt;70%)</formula>
    </cfRule>
  </conditionalFormatting>
  <conditionalFormatting sqref="S19:S20">
    <cfRule type="expression" dxfId="30" priority="31">
      <formula>AND($N19&gt;=60%,$N19&lt;70%)</formula>
    </cfRule>
  </conditionalFormatting>
  <conditionalFormatting sqref="U19:U20">
    <cfRule type="expression" dxfId="29" priority="30">
      <formula>$N19&gt;=80%</formula>
    </cfRule>
  </conditionalFormatting>
  <conditionalFormatting sqref="V19:V20">
    <cfRule type="expression" dxfId="28" priority="29">
      <formula>$N19&gt;=90%</formula>
    </cfRule>
  </conditionalFormatting>
  <conditionalFormatting sqref="W19:W20">
    <cfRule type="expression" dxfId="27" priority="28">
      <formula>$N19&gt;=100%</formula>
    </cfRule>
  </conditionalFormatting>
  <conditionalFormatting sqref="O23:O24">
    <cfRule type="expression" dxfId="26" priority="27">
      <formula>N23&lt;30%</formula>
    </cfRule>
  </conditionalFormatting>
  <conditionalFormatting sqref="O23:P24">
    <cfRule type="expression" dxfId="25" priority="26">
      <formula>AND($N23&gt;=30%,N23&lt;70%)</formula>
    </cfRule>
  </conditionalFormatting>
  <conditionalFormatting sqref="O23:T24">
    <cfRule type="expression" dxfId="24" priority="25">
      <formula>$N23&gt;=70%</formula>
    </cfRule>
  </conditionalFormatting>
  <conditionalFormatting sqref="Q23:Q24">
    <cfRule type="expression" dxfId="23" priority="24">
      <formula>AND($N23&gt;=40%,$N23&lt;70%)</formula>
    </cfRule>
  </conditionalFormatting>
  <conditionalFormatting sqref="R23:R24">
    <cfRule type="expression" dxfId="22" priority="23">
      <formula>AND($N23&gt;=50%,$N23&lt;70%)</formula>
    </cfRule>
  </conditionalFormatting>
  <conditionalFormatting sqref="S23:S24">
    <cfRule type="expression" dxfId="21" priority="22">
      <formula>AND($N23&gt;=60%,$N23&lt;70%)</formula>
    </cfRule>
  </conditionalFormatting>
  <conditionalFormatting sqref="U23:U24">
    <cfRule type="expression" dxfId="20" priority="21">
      <formula>$N23&gt;=80%</formula>
    </cfRule>
  </conditionalFormatting>
  <conditionalFormatting sqref="V23:V24">
    <cfRule type="expression" dxfId="19" priority="20">
      <formula>$N23&gt;=90%</formula>
    </cfRule>
  </conditionalFormatting>
  <conditionalFormatting sqref="W23:W24">
    <cfRule type="expression" dxfId="18" priority="19">
      <formula>$N23&gt;=100%</formula>
    </cfRule>
  </conditionalFormatting>
  <conditionalFormatting sqref="O25:O26">
    <cfRule type="expression" dxfId="17" priority="18">
      <formula>N25&lt;30%</formula>
    </cfRule>
  </conditionalFormatting>
  <conditionalFormatting sqref="O25:P26">
    <cfRule type="expression" dxfId="16" priority="17">
      <formula>AND($N25&gt;=30%,N25&lt;70%)</formula>
    </cfRule>
  </conditionalFormatting>
  <conditionalFormatting sqref="O25:T26">
    <cfRule type="expression" dxfId="15" priority="16">
      <formula>$N25&gt;=70%</formula>
    </cfRule>
  </conditionalFormatting>
  <conditionalFormatting sqref="Q25:Q26">
    <cfRule type="expression" dxfId="14" priority="15">
      <formula>AND($N25&gt;=40%,$N25&lt;70%)</formula>
    </cfRule>
  </conditionalFormatting>
  <conditionalFormatting sqref="R25:R26">
    <cfRule type="expression" dxfId="13" priority="14">
      <formula>AND($N25&gt;=50%,$N25&lt;70%)</formula>
    </cfRule>
  </conditionalFormatting>
  <conditionalFormatting sqref="S25:S26">
    <cfRule type="expression" dxfId="12" priority="13">
      <formula>AND($N25&gt;=60%,$N25&lt;70%)</formula>
    </cfRule>
  </conditionalFormatting>
  <conditionalFormatting sqref="U25:U26">
    <cfRule type="expression" dxfId="11" priority="12">
      <formula>$N25&gt;=80%</formula>
    </cfRule>
  </conditionalFormatting>
  <conditionalFormatting sqref="V25:V26">
    <cfRule type="expression" dxfId="10" priority="11">
      <formula>$N25&gt;=90%</formula>
    </cfRule>
  </conditionalFormatting>
  <conditionalFormatting sqref="W25:W26">
    <cfRule type="expression" dxfId="9" priority="10">
      <formula>$N25&gt;=100%</formula>
    </cfRule>
  </conditionalFormatting>
  <conditionalFormatting sqref="O28:O29">
    <cfRule type="expression" dxfId="8" priority="9">
      <formula>N28&lt;30%</formula>
    </cfRule>
  </conditionalFormatting>
  <conditionalFormatting sqref="O28:P29">
    <cfRule type="expression" dxfId="7" priority="8">
      <formula>AND($N28&gt;=30%,N28&lt;70%)</formula>
    </cfRule>
  </conditionalFormatting>
  <conditionalFormatting sqref="O28:T29">
    <cfRule type="expression" dxfId="6" priority="7">
      <formula>$N28&gt;=70%</formula>
    </cfRule>
  </conditionalFormatting>
  <conditionalFormatting sqref="Q28:Q29">
    <cfRule type="expression" dxfId="5" priority="6">
      <formula>AND($N28&gt;=40%,$N28&lt;70%)</formula>
    </cfRule>
  </conditionalFormatting>
  <conditionalFormatting sqref="R28:R29">
    <cfRule type="expression" dxfId="4" priority="5">
      <formula>AND($N28&gt;=50%,$N28&lt;70%)</formula>
    </cfRule>
  </conditionalFormatting>
  <conditionalFormatting sqref="S28:S29">
    <cfRule type="expression" dxfId="3" priority="4">
      <formula>AND($N28&gt;=60%,$N28&lt;70%)</formula>
    </cfRule>
  </conditionalFormatting>
  <conditionalFormatting sqref="U28:U29">
    <cfRule type="expression" dxfId="2" priority="3">
      <formula>$N28&gt;=80%</formula>
    </cfRule>
  </conditionalFormatting>
  <conditionalFormatting sqref="V28:V29">
    <cfRule type="expression" dxfId="1" priority="2">
      <formula>$N28&gt;=90%</formula>
    </cfRule>
  </conditionalFormatting>
  <conditionalFormatting sqref="W28:W29">
    <cfRule type="expression" dxfId="0" priority="1">
      <formula>$N28&gt;=100%</formula>
    </cfRule>
  </conditionalFormatting>
  <printOptions horizontalCentered="1"/>
  <pageMargins left="0" right="0" top="0.25" bottom="0.61" header="0.24" footer="0.24"/>
  <pageSetup scale="65" orientation="landscape" r:id="rId1"/>
  <headerFooter alignWithMargins="0">
    <oddFooter xml:space="preserve">&amp;L&amp;"Arial,Bold"&amp;A&amp;R&amp;8Page &amp;P of &amp;N
Printed: &amp;D-&amp;T&amp;10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1"/>
  <sheetViews>
    <sheetView zoomScaleNormal="100" workbookViewId="0">
      <selection activeCell="I115" sqref="I115"/>
    </sheetView>
  </sheetViews>
  <sheetFormatPr defaultRowHeight="12.75"/>
  <sheetData>
    <row r="1" spans="1:22" ht="33">
      <c r="A1" s="1225" t="s">
        <v>1284</v>
      </c>
      <c r="B1" s="1225"/>
      <c r="C1" s="1225"/>
      <c r="D1" s="1225"/>
      <c r="E1" s="1225"/>
      <c r="F1" s="1225"/>
      <c r="G1" s="1225"/>
      <c r="H1" s="1225"/>
      <c r="I1" s="1225"/>
      <c r="J1" s="1225"/>
      <c r="K1" s="1225"/>
    </row>
    <row r="2" spans="1:22" ht="13.15" customHeight="1">
      <c r="L2" s="1227" t="s">
        <v>1285</v>
      </c>
      <c r="M2" s="1227"/>
      <c r="N2" s="1227"/>
      <c r="O2" s="1227"/>
      <c r="P2" s="1227"/>
      <c r="Q2" s="1227"/>
      <c r="R2" s="1227"/>
      <c r="S2" s="1227"/>
      <c r="T2" s="1227"/>
      <c r="U2" s="1227"/>
      <c r="V2" s="1227"/>
    </row>
    <row r="3" spans="1:22" ht="13.15" customHeight="1">
      <c r="L3" s="826" t="s">
        <v>1294</v>
      </c>
      <c r="M3" s="826"/>
      <c r="N3" s="826"/>
      <c r="O3" s="826"/>
      <c r="P3" s="826"/>
      <c r="Q3" s="826"/>
      <c r="R3" s="826"/>
      <c r="S3" s="826"/>
      <c r="T3" s="826"/>
      <c r="U3" s="826"/>
      <c r="V3" s="826"/>
    </row>
    <row r="4" spans="1:22" ht="13.15" customHeight="1">
      <c r="L4" s="826" t="s">
        <v>1295</v>
      </c>
      <c r="M4" s="826"/>
      <c r="N4" s="826"/>
      <c r="O4" s="826"/>
      <c r="P4" s="826"/>
      <c r="Q4" s="826"/>
      <c r="R4" s="826"/>
      <c r="S4" s="826"/>
      <c r="T4" s="826"/>
      <c r="U4" s="826"/>
      <c r="V4" s="826"/>
    </row>
    <row r="5" spans="1:22" ht="25.9" customHeight="1">
      <c r="L5" s="826" t="s">
        <v>1389</v>
      </c>
      <c r="M5" s="826"/>
      <c r="N5" s="826"/>
      <c r="O5" s="826"/>
      <c r="P5" s="826"/>
      <c r="Q5" s="826"/>
      <c r="R5" s="826"/>
      <c r="S5" s="826"/>
      <c r="T5" s="826"/>
      <c r="U5" s="826"/>
      <c r="V5" s="826"/>
    </row>
    <row r="6" spans="1:22">
      <c r="L6" s="826" t="s">
        <v>1296</v>
      </c>
      <c r="M6" s="826"/>
      <c r="N6" s="826"/>
      <c r="O6" s="826"/>
      <c r="P6" s="826"/>
      <c r="Q6" s="826"/>
      <c r="R6" s="826"/>
      <c r="S6" s="826"/>
      <c r="T6" s="826"/>
      <c r="U6" s="826"/>
      <c r="V6" s="826"/>
    </row>
    <row r="7" spans="1:22" ht="13.15" customHeight="1">
      <c r="L7" s="826" t="s">
        <v>1297</v>
      </c>
      <c r="M7" s="826"/>
      <c r="N7" s="826"/>
      <c r="O7" s="826"/>
      <c r="P7" s="826"/>
      <c r="Q7" s="826"/>
      <c r="R7" s="826"/>
      <c r="S7" s="826"/>
      <c r="T7" s="826"/>
      <c r="U7" s="826"/>
      <c r="V7" s="826"/>
    </row>
    <row r="8" spans="1:22">
      <c r="L8" s="826" t="s">
        <v>1298</v>
      </c>
      <c r="M8" s="826"/>
      <c r="N8" s="826"/>
      <c r="O8" s="826"/>
      <c r="P8" s="826"/>
      <c r="Q8" s="826"/>
      <c r="R8" s="826"/>
      <c r="S8" s="826"/>
      <c r="T8" s="826"/>
      <c r="U8" s="826"/>
      <c r="V8" s="826"/>
    </row>
    <row r="9" spans="1:22" ht="13.15" customHeight="1">
      <c r="L9" s="826" t="s">
        <v>1299</v>
      </c>
      <c r="M9" s="826"/>
      <c r="N9" s="826"/>
      <c r="O9" s="826"/>
      <c r="P9" s="826"/>
      <c r="Q9" s="826"/>
      <c r="R9" s="826"/>
      <c r="S9" s="826"/>
      <c r="T9" s="826"/>
      <c r="U9" s="826"/>
      <c r="V9" s="826"/>
    </row>
    <row r="10" spans="1:22" ht="13.15" customHeight="1">
      <c r="L10" s="826" t="s">
        <v>1300</v>
      </c>
      <c r="M10" s="826"/>
      <c r="N10" s="826"/>
      <c r="O10" s="826"/>
      <c r="P10" s="826"/>
      <c r="Q10" s="826"/>
      <c r="R10" s="826"/>
      <c r="S10" s="826"/>
      <c r="T10" s="826"/>
      <c r="U10" s="826"/>
      <c r="V10" s="826"/>
    </row>
    <row r="11" spans="1:22" ht="13.15" customHeight="1">
      <c r="L11" s="826" t="s">
        <v>1301</v>
      </c>
      <c r="M11" s="826"/>
      <c r="N11" s="826"/>
      <c r="O11" s="826"/>
      <c r="P11" s="826"/>
      <c r="Q11" s="826"/>
      <c r="R11" s="826"/>
      <c r="S11" s="826"/>
      <c r="T11" s="826"/>
      <c r="U11" s="826"/>
      <c r="V11" s="826"/>
    </row>
    <row r="12" spans="1:22" ht="13.15" customHeight="1">
      <c r="L12" s="826" t="s">
        <v>1302</v>
      </c>
      <c r="M12" s="826"/>
      <c r="N12" s="826"/>
      <c r="O12" s="826"/>
      <c r="P12" s="826"/>
      <c r="Q12" s="826"/>
      <c r="R12" s="826"/>
      <c r="S12" s="826"/>
      <c r="T12" s="826"/>
      <c r="U12" s="826"/>
      <c r="V12" s="826"/>
    </row>
    <row r="13" spans="1:22" ht="13.15" customHeight="1">
      <c r="L13" s="826" t="s">
        <v>1303</v>
      </c>
      <c r="M13" s="826"/>
      <c r="N13" s="826"/>
      <c r="O13" s="826"/>
      <c r="P13" s="826"/>
      <c r="Q13" s="826"/>
      <c r="R13" s="826"/>
      <c r="S13" s="826"/>
      <c r="T13" s="826"/>
      <c r="U13" s="826"/>
      <c r="V13" s="826"/>
    </row>
    <row r="14" spans="1:22" ht="13.15" customHeight="1">
      <c r="L14" s="826" t="s">
        <v>1304</v>
      </c>
      <c r="M14" s="826"/>
      <c r="N14" s="826"/>
      <c r="O14" s="826"/>
      <c r="P14" s="826"/>
      <c r="Q14" s="826"/>
      <c r="R14" s="826"/>
      <c r="S14" s="826"/>
      <c r="T14" s="826"/>
      <c r="U14" s="826"/>
      <c r="V14" s="826"/>
    </row>
    <row r="15" spans="1:22" ht="25.9" customHeight="1"/>
    <row r="17" spans="12:22">
      <c r="L17" s="1226" t="s">
        <v>1286</v>
      </c>
      <c r="M17" s="1226"/>
      <c r="N17" s="1226"/>
      <c r="O17" s="1226"/>
      <c r="P17" s="1226"/>
      <c r="Q17" s="1226"/>
      <c r="R17" s="1226"/>
    </row>
    <row r="18" spans="12:22" ht="13.15" customHeight="1">
      <c r="L18" s="826" t="s">
        <v>1305</v>
      </c>
      <c r="M18" s="826"/>
      <c r="N18" s="826"/>
      <c r="O18" s="826"/>
      <c r="P18" s="826"/>
      <c r="Q18" s="826"/>
      <c r="R18" s="826"/>
      <c r="S18" s="826"/>
      <c r="T18" s="826"/>
      <c r="U18" s="826"/>
      <c r="V18" s="826"/>
    </row>
    <row r="19" spans="12:22" ht="13.15" customHeight="1">
      <c r="L19" s="826" t="s">
        <v>1306</v>
      </c>
      <c r="M19" s="826"/>
      <c r="N19" s="826"/>
      <c r="O19" s="826"/>
      <c r="P19" s="826"/>
      <c r="Q19" s="826"/>
      <c r="R19" s="826"/>
      <c r="S19" s="826"/>
      <c r="T19" s="826"/>
      <c r="U19" s="826"/>
      <c r="V19" s="826"/>
    </row>
    <row r="20" spans="12:22" ht="13.15" customHeight="1">
      <c r="L20" s="826" t="s">
        <v>1307</v>
      </c>
      <c r="M20" s="826"/>
      <c r="N20" s="826"/>
      <c r="O20" s="826"/>
      <c r="P20" s="826"/>
      <c r="Q20" s="826"/>
      <c r="R20" s="826"/>
      <c r="S20" s="826"/>
      <c r="T20" s="826"/>
      <c r="U20" s="826"/>
      <c r="V20" s="826"/>
    </row>
    <row r="21" spans="12:22" ht="13.15" customHeight="1">
      <c r="L21" s="826" t="s">
        <v>1308</v>
      </c>
      <c r="M21" s="826"/>
      <c r="N21" s="826"/>
      <c r="O21" s="826"/>
      <c r="P21" s="826"/>
      <c r="Q21" s="826"/>
      <c r="R21" s="826"/>
      <c r="S21" s="826"/>
      <c r="T21" s="826"/>
      <c r="U21" s="826"/>
      <c r="V21" s="826"/>
    </row>
    <row r="22" spans="12:22" ht="13.15" customHeight="1">
      <c r="L22" s="826" t="s">
        <v>1309</v>
      </c>
      <c r="M22" s="826"/>
      <c r="N22" s="826"/>
      <c r="O22" s="826"/>
      <c r="P22" s="826"/>
      <c r="Q22" s="826"/>
      <c r="R22" s="826"/>
      <c r="S22" s="826"/>
      <c r="T22" s="826"/>
      <c r="U22" s="826"/>
      <c r="V22" s="826"/>
    </row>
    <row r="23" spans="12:22" ht="13.15" customHeight="1">
      <c r="L23" s="826" t="s">
        <v>1310</v>
      </c>
      <c r="M23" s="826"/>
      <c r="N23" s="826"/>
      <c r="O23" s="826"/>
      <c r="P23" s="826"/>
      <c r="Q23" s="826"/>
      <c r="R23" s="826"/>
      <c r="S23" s="826"/>
      <c r="T23" s="826"/>
      <c r="U23" s="826"/>
      <c r="V23" s="826"/>
    </row>
    <row r="24" spans="12:22" ht="13.15" customHeight="1">
      <c r="L24" s="826" t="s">
        <v>1296</v>
      </c>
      <c r="M24" s="826"/>
      <c r="N24" s="826"/>
      <c r="O24" s="826"/>
      <c r="P24" s="826"/>
      <c r="Q24" s="826"/>
      <c r="R24" s="826"/>
      <c r="S24" s="826"/>
      <c r="T24" s="826"/>
      <c r="U24" s="826"/>
      <c r="V24" s="826"/>
    </row>
    <row r="25" spans="12:22" ht="13.15" customHeight="1">
      <c r="L25" s="826" t="s">
        <v>1311</v>
      </c>
      <c r="M25" s="826"/>
      <c r="N25" s="826"/>
      <c r="O25" s="826"/>
      <c r="P25" s="826"/>
      <c r="Q25" s="826"/>
      <c r="R25" s="826"/>
      <c r="S25" s="826"/>
      <c r="T25" s="826"/>
      <c r="U25" s="826"/>
      <c r="V25" s="826"/>
    </row>
    <row r="26" spans="12:22" ht="13.15" customHeight="1">
      <c r="L26" s="826" t="s">
        <v>1312</v>
      </c>
      <c r="M26" s="826"/>
      <c r="N26" s="826"/>
      <c r="O26" s="826"/>
      <c r="P26" s="826"/>
      <c r="Q26" s="826"/>
      <c r="R26" s="826"/>
      <c r="S26" s="826"/>
      <c r="T26" s="826"/>
      <c r="U26" s="826"/>
      <c r="V26" s="826"/>
    </row>
    <row r="27" spans="12:22" ht="13.15" customHeight="1">
      <c r="L27" s="826" t="s">
        <v>1313</v>
      </c>
      <c r="M27" s="826"/>
      <c r="N27" s="826"/>
      <c r="O27" s="826"/>
      <c r="P27" s="826"/>
      <c r="Q27" s="826"/>
      <c r="R27" s="826"/>
      <c r="S27" s="826"/>
      <c r="T27" s="826"/>
      <c r="U27" s="826"/>
      <c r="V27" s="826"/>
    </row>
    <row r="28" spans="12:22">
      <c r="L28" s="826" t="s">
        <v>1314</v>
      </c>
      <c r="M28" s="826"/>
      <c r="N28" s="826"/>
      <c r="O28" s="826"/>
      <c r="P28" s="826"/>
      <c r="Q28" s="826"/>
      <c r="R28" s="826"/>
      <c r="S28" s="826"/>
      <c r="T28" s="826"/>
      <c r="U28" s="826"/>
      <c r="V28" s="826"/>
    </row>
    <row r="29" spans="12:22">
      <c r="L29" s="826" t="s">
        <v>1315</v>
      </c>
      <c r="M29" s="826"/>
      <c r="N29" s="826"/>
      <c r="O29" s="826"/>
      <c r="P29" s="826"/>
      <c r="Q29" s="826"/>
      <c r="R29" s="826"/>
      <c r="S29" s="826"/>
      <c r="T29" s="826"/>
      <c r="U29" s="826"/>
      <c r="V29" s="826"/>
    </row>
    <row r="30" spans="12:22">
      <c r="L30" s="826" t="s">
        <v>1316</v>
      </c>
      <c r="M30" s="826"/>
      <c r="N30" s="826"/>
      <c r="O30" s="826"/>
      <c r="P30" s="826"/>
      <c r="Q30" s="826"/>
      <c r="R30" s="826"/>
      <c r="S30" s="826"/>
      <c r="T30" s="826"/>
      <c r="U30" s="826"/>
      <c r="V30" s="826"/>
    </row>
    <row r="32" spans="12:22">
      <c r="L32" s="438" t="s">
        <v>1287</v>
      </c>
    </row>
    <row r="33" spans="12:22">
      <c r="L33" s="826" t="s">
        <v>1317</v>
      </c>
      <c r="M33" s="826"/>
      <c r="N33" s="826"/>
      <c r="O33" s="826"/>
      <c r="P33" s="826"/>
      <c r="Q33" s="826"/>
      <c r="R33" s="826"/>
      <c r="S33" s="826"/>
      <c r="T33" s="826"/>
      <c r="U33" s="826"/>
      <c r="V33" s="826"/>
    </row>
    <row r="34" spans="12:22">
      <c r="L34" s="826" t="s">
        <v>1306</v>
      </c>
      <c r="M34" s="826"/>
      <c r="N34" s="826"/>
      <c r="O34" s="826"/>
      <c r="P34" s="826"/>
      <c r="Q34" s="826"/>
      <c r="R34" s="826"/>
      <c r="S34" s="826"/>
      <c r="T34" s="826"/>
      <c r="U34" s="826"/>
      <c r="V34" s="826"/>
    </row>
    <row r="35" spans="12:22">
      <c r="L35" s="826" t="s">
        <v>1318</v>
      </c>
      <c r="M35" s="826"/>
      <c r="N35" s="826"/>
      <c r="O35" s="826"/>
      <c r="P35" s="826"/>
      <c r="Q35" s="826"/>
      <c r="R35" s="826"/>
      <c r="S35" s="826"/>
      <c r="T35" s="826"/>
      <c r="U35" s="826"/>
      <c r="V35" s="826"/>
    </row>
    <row r="36" spans="12:22">
      <c r="L36" s="826" t="s">
        <v>1319</v>
      </c>
      <c r="M36" s="826"/>
      <c r="N36" s="826"/>
      <c r="O36" s="826"/>
      <c r="P36" s="826"/>
      <c r="Q36" s="826"/>
      <c r="R36" s="826"/>
      <c r="S36" s="826"/>
      <c r="T36" s="826"/>
      <c r="U36" s="826"/>
      <c r="V36" s="826"/>
    </row>
    <row r="37" spans="12:22">
      <c r="L37" s="826" t="s">
        <v>1320</v>
      </c>
      <c r="M37" s="826"/>
      <c r="N37" s="826"/>
      <c r="O37" s="826"/>
      <c r="P37" s="826"/>
      <c r="Q37" s="826"/>
      <c r="R37" s="826"/>
      <c r="S37" s="826"/>
      <c r="T37" s="826"/>
      <c r="U37" s="826"/>
      <c r="V37" s="826"/>
    </row>
    <row r="38" spans="12:22">
      <c r="L38" s="826" t="s">
        <v>1321</v>
      </c>
      <c r="M38" s="826"/>
      <c r="N38" s="826"/>
      <c r="O38" s="826"/>
      <c r="P38" s="826"/>
      <c r="Q38" s="826"/>
      <c r="R38" s="826"/>
      <c r="S38" s="826"/>
      <c r="T38" s="826"/>
      <c r="U38" s="826"/>
      <c r="V38" s="826"/>
    </row>
    <row r="39" spans="12:22">
      <c r="L39" s="826" t="s">
        <v>1296</v>
      </c>
      <c r="M39" s="826"/>
      <c r="N39" s="826"/>
      <c r="O39" s="826"/>
      <c r="P39" s="826"/>
      <c r="Q39" s="826"/>
      <c r="R39" s="826"/>
      <c r="S39" s="826"/>
      <c r="T39" s="826"/>
      <c r="U39" s="826"/>
      <c r="V39" s="826"/>
    </row>
    <row r="40" spans="12:22">
      <c r="L40" s="826" t="s">
        <v>1322</v>
      </c>
      <c r="M40" s="826"/>
      <c r="N40" s="826"/>
      <c r="O40" s="826"/>
      <c r="P40" s="826"/>
      <c r="Q40" s="826"/>
      <c r="R40" s="826"/>
      <c r="S40" s="826"/>
      <c r="T40" s="826"/>
      <c r="U40" s="826"/>
      <c r="V40" s="826"/>
    </row>
    <row r="41" spans="12:22">
      <c r="L41" s="826" t="s">
        <v>1323</v>
      </c>
      <c r="M41" s="826"/>
      <c r="N41" s="826"/>
      <c r="O41" s="826"/>
      <c r="P41" s="826"/>
      <c r="Q41" s="826"/>
      <c r="R41" s="826"/>
      <c r="S41" s="826"/>
      <c r="T41" s="826"/>
      <c r="U41" s="826"/>
      <c r="V41" s="826"/>
    </row>
    <row r="42" spans="12:22">
      <c r="L42" s="826" t="s">
        <v>1324</v>
      </c>
      <c r="M42" s="826"/>
      <c r="N42" s="826"/>
      <c r="O42" s="826"/>
      <c r="P42" s="826"/>
      <c r="Q42" s="826"/>
      <c r="R42" s="826"/>
      <c r="S42" s="826"/>
      <c r="T42" s="826"/>
      <c r="U42" s="826"/>
      <c r="V42" s="826"/>
    </row>
    <row r="43" spans="12:22">
      <c r="L43" s="826" t="s">
        <v>1325</v>
      </c>
      <c r="M43" s="826"/>
      <c r="N43" s="826"/>
      <c r="O43" s="826"/>
      <c r="P43" s="826"/>
      <c r="Q43" s="826"/>
      <c r="R43" s="826"/>
      <c r="S43" s="826"/>
      <c r="T43" s="826"/>
      <c r="U43" s="826"/>
      <c r="V43" s="826"/>
    </row>
    <row r="45" spans="12:22">
      <c r="L45" s="438" t="s">
        <v>1288</v>
      </c>
    </row>
    <row r="46" spans="12:22">
      <c r="L46" s="826" t="s">
        <v>1326</v>
      </c>
      <c r="M46" s="826"/>
      <c r="N46" s="826"/>
      <c r="O46" s="826"/>
      <c r="P46" s="826"/>
      <c r="Q46" s="826"/>
      <c r="R46" s="826"/>
      <c r="S46" s="826"/>
      <c r="T46" s="826"/>
      <c r="U46" s="826"/>
      <c r="V46" s="826"/>
    </row>
    <row r="47" spans="12:22">
      <c r="L47" s="826" t="s">
        <v>1306</v>
      </c>
      <c r="M47" s="826"/>
      <c r="N47" s="826"/>
      <c r="O47" s="826"/>
      <c r="P47" s="826"/>
      <c r="Q47" s="826"/>
      <c r="R47" s="826"/>
      <c r="S47" s="826"/>
      <c r="T47" s="826"/>
      <c r="U47" s="826"/>
      <c r="V47" s="826"/>
    </row>
    <row r="48" spans="12:22">
      <c r="L48" s="826" t="s">
        <v>1327</v>
      </c>
      <c r="M48" s="826"/>
      <c r="N48" s="826"/>
      <c r="O48" s="826"/>
      <c r="P48" s="826"/>
      <c r="Q48" s="826"/>
      <c r="R48" s="826"/>
      <c r="S48" s="826"/>
      <c r="T48" s="826"/>
      <c r="U48" s="826"/>
      <c r="V48" s="826"/>
    </row>
    <row r="49" spans="12:22">
      <c r="L49" s="826" t="s">
        <v>1328</v>
      </c>
      <c r="M49" s="826"/>
      <c r="N49" s="826"/>
      <c r="O49" s="826"/>
      <c r="P49" s="826"/>
      <c r="Q49" s="826"/>
      <c r="R49" s="826"/>
      <c r="S49" s="826"/>
      <c r="T49" s="826"/>
      <c r="U49" s="826"/>
      <c r="V49" s="826"/>
    </row>
    <row r="50" spans="12:22">
      <c r="L50" s="826" t="s">
        <v>1329</v>
      </c>
      <c r="M50" s="826"/>
      <c r="N50" s="826"/>
      <c r="O50" s="826"/>
      <c r="P50" s="826"/>
      <c r="Q50" s="826"/>
      <c r="R50" s="826"/>
      <c r="S50" s="826"/>
      <c r="T50" s="826"/>
      <c r="U50" s="826"/>
      <c r="V50" s="826"/>
    </row>
    <row r="51" spans="12:22">
      <c r="L51" s="826" t="s">
        <v>1330</v>
      </c>
      <c r="M51" s="826"/>
      <c r="N51" s="826"/>
      <c r="O51" s="826"/>
      <c r="P51" s="826"/>
      <c r="Q51" s="826"/>
      <c r="R51" s="826"/>
      <c r="S51" s="826"/>
      <c r="T51" s="826"/>
      <c r="U51" s="826"/>
      <c r="V51" s="826"/>
    </row>
    <row r="52" spans="12:22">
      <c r="L52" s="826" t="s">
        <v>1296</v>
      </c>
      <c r="M52" s="826"/>
      <c r="N52" s="826"/>
      <c r="O52" s="826"/>
      <c r="P52" s="826"/>
      <c r="Q52" s="826"/>
      <c r="R52" s="826"/>
      <c r="S52" s="826"/>
      <c r="T52" s="826"/>
      <c r="U52" s="826"/>
      <c r="V52" s="826"/>
    </row>
    <row r="53" spans="12:22">
      <c r="L53" s="826" t="s">
        <v>1331</v>
      </c>
      <c r="M53" s="826"/>
      <c r="N53" s="826"/>
      <c r="O53" s="826"/>
      <c r="P53" s="826"/>
      <c r="Q53" s="826"/>
      <c r="R53" s="826"/>
      <c r="S53" s="826"/>
      <c r="T53" s="826"/>
      <c r="U53" s="826"/>
      <c r="V53" s="826"/>
    </row>
    <row r="54" spans="12:22">
      <c r="L54" s="826" t="s">
        <v>1332</v>
      </c>
      <c r="M54" s="826"/>
      <c r="N54" s="826"/>
      <c r="O54" s="826"/>
      <c r="P54" s="826"/>
      <c r="Q54" s="826"/>
      <c r="R54" s="826"/>
      <c r="S54" s="826"/>
      <c r="T54" s="826"/>
      <c r="U54" s="826"/>
      <c r="V54" s="826"/>
    </row>
    <row r="55" spans="12:22">
      <c r="L55" s="826" t="s">
        <v>1333</v>
      </c>
      <c r="M55" s="826"/>
      <c r="N55" s="826"/>
      <c r="O55" s="826"/>
      <c r="P55" s="826"/>
      <c r="Q55" s="826"/>
      <c r="R55" s="826"/>
      <c r="S55" s="826"/>
      <c r="T55" s="826"/>
      <c r="U55" s="826"/>
      <c r="V55" s="826"/>
    </row>
    <row r="56" spans="12:22">
      <c r="L56" s="826" t="s">
        <v>1334</v>
      </c>
      <c r="M56" s="826"/>
      <c r="N56" s="826"/>
      <c r="O56" s="826"/>
      <c r="P56" s="826"/>
      <c r="Q56" s="826"/>
      <c r="R56" s="826"/>
      <c r="S56" s="826"/>
      <c r="T56" s="826"/>
      <c r="U56" s="826"/>
      <c r="V56" s="826"/>
    </row>
    <row r="57" spans="12:22">
      <c r="L57" s="826" t="s">
        <v>1335</v>
      </c>
      <c r="M57" s="826"/>
      <c r="N57" s="826"/>
      <c r="O57" s="826"/>
      <c r="P57" s="826"/>
      <c r="Q57" s="826"/>
      <c r="R57" s="826"/>
      <c r="S57" s="826"/>
      <c r="T57" s="826"/>
      <c r="U57" s="826"/>
      <c r="V57" s="826"/>
    </row>
    <row r="58" spans="12:22">
      <c r="L58" s="826" t="s">
        <v>1336</v>
      </c>
      <c r="M58" s="826"/>
      <c r="N58" s="826"/>
      <c r="O58" s="826"/>
      <c r="P58" s="826"/>
      <c r="Q58" s="826"/>
      <c r="R58" s="826"/>
      <c r="S58" s="826"/>
      <c r="T58" s="826"/>
      <c r="U58" s="826"/>
      <c r="V58" s="826"/>
    </row>
    <row r="59" spans="12:22">
      <c r="L59" s="826" t="s">
        <v>1337</v>
      </c>
      <c r="M59" s="826"/>
      <c r="N59" s="826"/>
      <c r="O59" s="826"/>
      <c r="P59" s="826"/>
      <c r="Q59" s="826"/>
      <c r="R59" s="826"/>
      <c r="S59" s="826"/>
      <c r="T59" s="826"/>
      <c r="U59" s="826"/>
      <c r="V59" s="826"/>
    </row>
    <row r="60" spans="12:22">
      <c r="L60" s="826" t="s">
        <v>1338</v>
      </c>
      <c r="M60" s="826"/>
      <c r="N60" s="826"/>
      <c r="O60" s="826"/>
      <c r="P60" s="826"/>
      <c r="Q60" s="826"/>
      <c r="R60" s="826"/>
      <c r="S60" s="826"/>
      <c r="T60" s="826"/>
      <c r="U60" s="826"/>
      <c r="V60" s="826"/>
    </row>
    <row r="62" spans="12:22">
      <c r="L62" s="438" t="s">
        <v>1289</v>
      </c>
    </row>
    <row r="63" spans="12:22">
      <c r="L63" s="826" t="s">
        <v>1339</v>
      </c>
      <c r="M63" s="826"/>
      <c r="N63" s="826"/>
      <c r="O63" s="826"/>
      <c r="P63" s="826"/>
      <c r="Q63" s="826"/>
      <c r="R63" s="826"/>
      <c r="S63" s="826"/>
      <c r="T63" s="826"/>
      <c r="U63" s="826"/>
      <c r="V63" s="826"/>
    </row>
    <row r="64" spans="12:22">
      <c r="L64" s="826" t="s">
        <v>1306</v>
      </c>
      <c r="M64" s="826"/>
      <c r="N64" s="826"/>
      <c r="O64" s="826"/>
      <c r="P64" s="826"/>
      <c r="Q64" s="826"/>
      <c r="R64" s="826"/>
      <c r="S64" s="826"/>
      <c r="T64" s="826"/>
      <c r="U64" s="826"/>
      <c r="V64" s="826"/>
    </row>
    <row r="65" spans="12:22">
      <c r="L65" s="826" t="s">
        <v>1340</v>
      </c>
      <c r="M65" s="826"/>
      <c r="N65" s="826"/>
      <c r="O65" s="826"/>
      <c r="P65" s="826"/>
      <c r="Q65" s="826"/>
      <c r="R65" s="826"/>
      <c r="S65" s="826"/>
      <c r="T65" s="826"/>
      <c r="U65" s="826"/>
      <c r="V65" s="826"/>
    </row>
    <row r="66" spans="12:22">
      <c r="L66" s="826" t="s">
        <v>1341</v>
      </c>
      <c r="M66" s="826"/>
      <c r="N66" s="826"/>
      <c r="O66" s="826"/>
      <c r="P66" s="826"/>
      <c r="Q66" s="826"/>
      <c r="R66" s="826"/>
      <c r="S66" s="826"/>
      <c r="T66" s="826"/>
      <c r="U66" s="826"/>
      <c r="V66" s="826"/>
    </row>
    <row r="67" spans="12:22">
      <c r="L67" s="826" t="s">
        <v>1342</v>
      </c>
      <c r="M67" s="826"/>
      <c r="N67" s="826"/>
      <c r="O67" s="826"/>
      <c r="P67" s="826"/>
      <c r="Q67" s="826"/>
      <c r="R67" s="826"/>
      <c r="S67" s="826"/>
      <c r="T67" s="826"/>
      <c r="U67" s="826"/>
      <c r="V67" s="826"/>
    </row>
    <row r="68" spans="12:22">
      <c r="L68" s="826" t="s">
        <v>1343</v>
      </c>
      <c r="M68" s="826"/>
      <c r="N68" s="826"/>
      <c r="O68" s="826"/>
      <c r="P68" s="826"/>
      <c r="Q68" s="826"/>
      <c r="R68" s="826"/>
      <c r="S68" s="826"/>
      <c r="T68" s="826"/>
      <c r="U68" s="826"/>
      <c r="V68" s="826"/>
    </row>
    <row r="69" spans="12:22">
      <c r="L69" s="826" t="s">
        <v>1296</v>
      </c>
      <c r="M69" s="826"/>
      <c r="N69" s="826"/>
      <c r="O69" s="826"/>
      <c r="P69" s="826"/>
      <c r="Q69" s="826"/>
      <c r="R69" s="826"/>
      <c r="S69" s="826"/>
      <c r="T69" s="826"/>
      <c r="U69" s="826"/>
      <c r="V69" s="826"/>
    </row>
    <row r="70" spans="12:22">
      <c r="L70" s="826" t="s">
        <v>1344</v>
      </c>
      <c r="M70" s="826"/>
      <c r="N70" s="826"/>
      <c r="O70" s="826"/>
      <c r="P70" s="826"/>
      <c r="Q70" s="826"/>
      <c r="R70" s="826"/>
      <c r="S70" s="826"/>
      <c r="T70" s="826"/>
      <c r="U70" s="826"/>
      <c r="V70" s="826"/>
    </row>
    <row r="71" spans="12:22">
      <c r="L71" s="826" t="s">
        <v>1345</v>
      </c>
      <c r="M71" s="826"/>
      <c r="N71" s="826"/>
      <c r="O71" s="826"/>
      <c r="P71" s="826"/>
      <c r="Q71" s="826"/>
      <c r="R71" s="826"/>
      <c r="S71" s="826"/>
      <c r="T71" s="826"/>
      <c r="U71" s="826"/>
      <c r="V71" s="826"/>
    </row>
    <row r="72" spans="12:22">
      <c r="L72" s="826" t="s">
        <v>1346</v>
      </c>
      <c r="M72" s="826"/>
      <c r="N72" s="826"/>
      <c r="O72" s="826"/>
      <c r="P72" s="826"/>
      <c r="Q72" s="826"/>
      <c r="R72" s="826"/>
      <c r="S72" s="826"/>
      <c r="T72" s="826"/>
      <c r="U72" s="826"/>
      <c r="V72" s="826"/>
    </row>
    <row r="73" spans="12:22">
      <c r="L73" s="826" t="s">
        <v>1347</v>
      </c>
      <c r="M73" s="826"/>
      <c r="N73" s="826"/>
      <c r="O73" s="826"/>
      <c r="P73" s="826"/>
      <c r="Q73" s="826"/>
      <c r="R73" s="826"/>
      <c r="S73" s="826"/>
      <c r="T73" s="826"/>
      <c r="U73" s="826"/>
      <c r="V73" s="826"/>
    </row>
    <row r="74" spans="12:22">
      <c r="L74" s="826" t="s">
        <v>1348</v>
      </c>
      <c r="M74" s="826"/>
      <c r="N74" s="826"/>
      <c r="O74" s="826"/>
      <c r="P74" s="826"/>
      <c r="Q74" s="826"/>
      <c r="R74" s="826"/>
      <c r="S74" s="826"/>
      <c r="T74" s="826"/>
      <c r="U74" s="826"/>
      <c r="V74" s="826"/>
    </row>
    <row r="75" spans="12:22">
      <c r="L75" s="826" t="s">
        <v>1349</v>
      </c>
      <c r="M75" s="826"/>
      <c r="N75" s="826"/>
      <c r="O75" s="826"/>
      <c r="P75" s="826"/>
      <c r="Q75" s="826"/>
      <c r="R75" s="826"/>
      <c r="S75" s="826"/>
      <c r="T75" s="826"/>
      <c r="U75" s="826"/>
      <c r="V75" s="826"/>
    </row>
    <row r="76" spans="12:22">
      <c r="L76" s="826" t="s">
        <v>1350</v>
      </c>
      <c r="M76" s="826"/>
      <c r="N76" s="826"/>
      <c r="O76" s="826"/>
      <c r="P76" s="826"/>
      <c r="Q76" s="826"/>
      <c r="R76" s="826"/>
      <c r="S76" s="826"/>
      <c r="T76" s="826"/>
      <c r="U76" s="826"/>
      <c r="V76" s="826"/>
    </row>
    <row r="78" spans="12:22">
      <c r="L78" s="438" t="s">
        <v>1290</v>
      </c>
    </row>
    <row r="79" spans="12:22" ht="26.45" customHeight="1">
      <c r="L79" s="826" t="s">
        <v>1351</v>
      </c>
      <c r="M79" s="826"/>
      <c r="N79" s="826"/>
      <c r="O79" s="826"/>
      <c r="P79" s="826"/>
      <c r="Q79" s="826"/>
      <c r="R79" s="826"/>
      <c r="S79" s="826"/>
      <c r="T79" s="826"/>
      <c r="U79" s="826"/>
      <c r="V79" s="826"/>
    </row>
    <row r="80" spans="12:22">
      <c r="L80" s="826" t="s">
        <v>1306</v>
      </c>
      <c r="M80" s="826"/>
      <c r="N80" s="826"/>
      <c r="O80" s="826"/>
      <c r="P80" s="826"/>
      <c r="Q80" s="826"/>
      <c r="R80" s="826"/>
      <c r="S80" s="826"/>
      <c r="T80" s="826"/>
      <c r="U80" s="826"/>
      <c r="V80" s="826"/>
    </row>
    <row r="81" spans="12:22">
      <c r="L81" s="826" t="s">
        <v>1352</v>
      </c>
      <c r="M81" s="826"/>
      <c r="N81" s="826"/>
      <c r="O81" s="826"/>
      <c r="P81" s="826"/>
      <c r="Q81" s="826"/>
      <c r="R81" s="826"/>
      <c r="S81" s="826"/>
      <c r="T81" s="826"/>
      <c r="U81" s="826"/>
      <c r="V81" s="826"/>
    </row>
    <row r="82" spans="12:22">
      <c r="L82" s="826" t="s">
        <v>1353</v>
      </c>
      <c r="M82" s="826"/>
      <c r="N82" s="826"/>
      <c r="O82" s="826"/>
      <c r="P82" s="826"/>
      <c r="Q82" s="826"/>
      <c r="R82" s="826"/>
      <c r="S82" s="826"/>
      <c r="T82" s="826"/>
      <c r="U82" s="826"/>
      <c r="V82" s="826"/>
    </row>
    <row r="83" spans="12:22">
      <c r="L83" s="826" t="s">
        <v>1354</v>
      </c>
      <c r="M83" s="826"/>
      <c r="N83" s="826"/>
      <c r="O83" s="826"/>
      <c r="P83" s="826"/>
      <c r="Q83" s="826"/>
      <c r="R83" s="826"/>
      <c r="S83" s="826"/>
      <c r="T83" s="826"/>
      <c r="U83" s="826"/>
      <c r="V83" s="826"/>
    </row>
    <row r="84" spans="12:22">
      <c r="L84" s="826" t="s">
        <v>1355</v>
      </c>
      <c r="M84" s="826"/>
      <c r="N84" s="826"/>
      <c r="O84" s="826"/>
      <c r="P84" s="826"/>
      <c r="Q84" s="826"/>
      <c r="R84" s="826"/>
      <c r="S84" s="826"/>
      <c r="T84" s="826"/>
      <c r="U84" s="826"/>
      <c r="V84" s="826"/>
    </row>
    <row r="85" spans="12:22">
      <c r="L85" s="826" t="s">
        <v>1296</v>
      </c>
      <c r="M85" s="826"/>
      <c r="N85" s="826"/>
      <c r="O85" s="826"/>
      <c r="P85" s="826"/>
      <c r="Q85" s="826"/>
      <c r="R85" s="826"/>
      <c r="S85" s="826"/>
      <c r="T85" s="826"/>
      <c r="U85" s="826"/>
      <c r="V85" s="826"/>
    </row>
    <row r="86" spans="12:22">
      <c r="L86" s="826" t="s">
        <v>1356</v>
      </c>
      <c r="M86" s="826"/>
      <c r="N86" s="826"/>
      <c r="O86" s="826"/>
      <c r="P86" s="826"/>
      <c r="Q86" s="826"/>
      <c r="R86" s="826"/>
      <c r="S86" s="826"/>
      <c r="T86" s="826"/>
      <c r="U86" s="826"/>
      <c r="V86" s="826"/>
    </row>
    <row r="87" spans="12:22">
      <c r="L87" s="826" t="s">
        <v>1357</v>
      </c>
      <c r="M87" s="826"/>
      <c r="N87" s="826"/>
      <c r="O87" s="826"/>
      <c r="P87" s="826"/>
      <c r="Q87" s="826"/>
      <c r="R87" s="826"/>
      <c r="S87" s="826"/>
      <c r="T87" s="826"/>
      <c r="U87" s="826"/>
      <c r="V87" s="826"/>
    </row>
    <row r="88" spans="12:22">
      <c r="L88" s="826" t="s">
        <v>1358</v>
      </c>
      <c r="M88" s="826"/>
      <c r="N88" s="826"/>
      <c r="O88" s="826"/>
      <c r="P88" s="826"/>
      <c r="Q88" s="826"/>
      <c r="R88" s="826"/>
      <c r="S88" s="826"/>
      <c r="T88" s="826"/>
      <c r="U88" s="826"/>
      <c r="V88" s="826"/>
    </row>
    <row r="89" spans="12:22">
      <c r="L89" s="826" t="s">
        <v>1357</v>
      </c>
      <c r="M89" s="826"/>
      <c r="N89" s="826"/>
      <c r="O89" s="826"/>
      <c r="P89" s="826"/>
      <c r="Q89" s="826"/>
      <c r="R89" s="826"/>
      <c r="S89" s="826"/>
      <c r="T89" s="826"/>
      <c r="U89" s="826"/>
      <c r="V89" s="826"/>
    </row>
    <row r="90" spans="12:22">
      <c r="L90" s="826" t="s">
        <v>1359</v>
      </c>
      <c r="M90" s="826"/>
      <c r="N90" s="826"/>
      <c r="O90" s="826"/>
      <c r="P90" s="826"/>
      <c r="Q90" s="826"/>
      <c r="R90" s="826"/>
      <c r="S90" s="826"/>
      <c r="T90" s="826"/>
      <c r="U90" s="826"/>
      <c r="V90" s="826"/>
    </row>
    <row r="91" spans="12:22">
      <c r="L91" s="826" t="s">
        <v>1360</v>
      </c>
      <c r="M91" s="826"/>
      <c r="N91" s="826"/>
      <c r="O91" s="826"/>
      <c r="P91" s="826"/>
      <c r="Q91" s="826"/>
      <c r="R91" s="826"/>
      <c r="S91" s="826"/>
      <c r="T91" s="826"/>
      <c r="U91" s="826"/>
      <c r="V91" s="826"/>
    </row>
    <row r="93" spans="12:22" ht="18" customHeight="1">
      <c r="L93" s="1226" t="s">
        <v>1291</v>
      </c>
      <c r="M93" s="1226"/>
    </row>
    <row r="94" spans="12:22">
      <c r="L94" s="826" t="s">
        <v>1361</v>
      </c>
      <c r="M94" s="826"/>
      <c r="N94" s="826"/>
      <c r="O94" s="826"/>
      <c r="P94" s="826"/>
      <c r="Q94" s="826"/>
      <c r="R94" s="826"/>
      <c r="S94" s="826"/>
      <c r="T94" s="826"/>
      <c r="U94" s="826"/>
      <c r="V94" s="826"/>
    </row>
    <row r="95" spans="12:22">
      <c r="L95" s="826" t="s">
        <v>1306</v>
      </c>
      <c r="M95" s="826"/>
      <c r="N95" s="826"/>
      <c r="O95" s="826"/>
      <c r="P95" s="826"/>
      <c r="Q95" s="826"/>
      <c r="R95" s="826"/>
      <c r="S95" s="826"/>
      <c r="T95" s="826"/>
      <c r="U95" s="826"/>
      <c r="V95" s="826"/>
    </row>
    <row r="96" spans="12:22">
      <c r="L96" s="826" t="s">
        <v>1362</v>
      </c>
      <c r="M96" s="826"/>
      <c r="N96" s="826"/>
      <c r="O96" s="826"/>
      <c r="P96" s="826"/>
      <c r="Q96" s="826"/>
      <c r="R96" s="826"/>
      <c r="S96" s="826"/>
      <c r="T96" s="826"/>
      <c r="U96" s="826"/>
      <c r="V96" s="826"/>
    </row>
    <row r="97" spans="12:22">
      <c r="L97" s="826" t="s">
        <v>1363</v>
      </c>
      <c r="M97" s="826"/>
      <c r="N97" s="826"/>
      <c r="O97" s="826"/>
      <c r="P97" s="826"/>
      <c r="Q97" s="826"/>
      <c r="R97" s="826"/>
      <c r="S97" s="826"/>
      <c r="T97" s="826"/>
      <c r="U97" s="826"/>
      <c r="V97" s="826"/>
    </row>
    <row r="98" spans="12:22">
      <c r="L98" s="826" t="s">
        <v>1364</v>
      </c>
      <c r="M98" s="826"/>
      <c r="N98" s="826"/>
      <c r="O98" s="826"/>
      <c r="P98" s="826"/>
      <c r="Q98" s="826"/>
      <c r="R98" s="826"/>
      <c r="S98" s="826"/>
      <c r="T98" s="826"/>
      <c r="U98" s="826"/>
      <c r="V98" s="826"/>
    </row>
    <row r="99" spans="12:22">
      <c r="L99" s="826" t="s">
        <v>1365</v>
      </c>
      <c r="M99" s="826"/>
      <c r="N99" s="826"/>
      <c r="O99" s="826"/>
      <c r="P99" s="826"/>
      <c r="Q99" s="826"/>
      <c r="R99" s="826"/>
      <c r="S99" s="826"/>
      <c r="T99" s="826"/>
      <c r="U99" s="826"/>
      <c r="V99" s="826"/>
    </row>
    <row r="100" spans="12:22">
      <c r="L100" s="826" t="s">
        <v>1296</v>
      </c>
      <c r="M100" s="826"/>
      <c r="N100" s="826"/>
      <c r="O100" s="826"/>
      <c r="P100" s="826"/>
      <c r="Q100" s="826"/>
      <c r="R100" s="826"/>
      <c r="S100" s="826"/>
      <c r="T100" s="826"/>
      <c r="U100" s="826"/>
      <c r="V100" s="826"/>
    </row>
    <row r="101" spans="12:22">
      <c r="L101" s="826" t="s">
        <v>1366</v>
      </c>
      <c r="M101" s="826"/>
      <c r="N101" s="826"/>
      <c r="O101" s="826"/>
      <c r="P101" s="826"/>
      <c r="Q101" s="826"/>
      <c r="R101" s="826"/>
      <c r="S101" s="826"/>
      <c r="T101" s="826"/>
      <c r="U101" s="826"/>
      <c r="V101" s="826"/>
    </row>
    <row r="102" spans="12:22">
      <c r="L102" s="826" t="s">
        <v>1367</v>
      </c>
      <c r="M102" s="826"/>
      <c r="N102" s="826"/>
      <c r="O102" s="826"/>
      <c r="P102" s="826"/>
      <c r="Q102" s="826"/>
      <c r="R102" s="826"/>
      <c r="S102" s="826"/>
      <c r="T102" s="826"/>
      <c r="U102" s="826"/>
      <c r="V102" s="826"/>
    </row>
    <row r="103" spans="12:22">
      <c r="L103" s="826" t="s">
        <v>1368</v>
      </c>
      <c r="M103" s="826"/>
      <c r="N103" s="826"/>
      <c r="O103" s="826"/>
      <c r="P103" s="826"/>
      <c r="Q103" s="826"/>
      <c r="R103" s="826"/>
      <c r="S103" s="826"/>
      <c r="T103" s="826"/>
      <c r="U103" s="826"/>
      <c r="V103" s="826"/>
    </row>
    <row r="104" spans="12:22">
      <c r="L104" s="826" t="s">
        <v>1369</v>
      </c>
      <c r="M104" s="826"/>
      <c r="N104" s="826"/>
      <c r="O104" s="826"/>
      <c r="P104" s="826"/>
      <c r="Q104" s="826"/>
      <c r="R104" s="826"/>
      <c r="S104" s="826"/>
      <c r="T104" s="826"/>
      <c r="U104" s="826"/>
      <c r="V104" s="826"/>
    </row>
    <row r="106" spans="12:22">
      <c r="L106" s="438" t="s">
        <v>1292</v>
      </c>
    </row>
    <row r="107" spans="12:22">
      <c r="L107" s="826" t="s">
        <v>1370</v>
      </c>
      <c r="M107" s="826"/>
      <c r="N107" s="826"/>
      <c r="O107" s="826"/>
      <c r="P107" s="826"/>
      <c r="Q107" s="826"/>
      <c r="R107" s="826"/>
      <c r="S107" s="826"/>
      <c r="T107" s="826"/>
      <c r="U107" s="826"/>
      <c r="V107" s="826"/>
    </row>
    <row r="108" spans="12:22">
      <c r="L108" s="826" t="s">
        <v>1306</v>
      </c>
      <c r="M108" s="826"/>
      <c r="N108" s="826"/>
      <c r="O108" s="826"/>
      <c r="P108" s="826"/>
      <c r="Q108" s="826"/>
      <c r="R108" s="826"/>
      <c r="S108" s="826"/>
      <c r="T108" s="826"/>
      <c r="U108" s="826"/>
      <c r="V108" s="826"/>
    </row>
    <row r="109" spans="12:22">
      <c r="L109" s="826" t="s">
        <v>1371</v>
      </c>
      <c r="M109" s="826"/>
      <c r="N109" s="826"/>
      <c r="O109" s="826"/>
      <c r="P109" s="826"/>
      <c r="Q109" s="826"/>
      <c r="R109" s="826"/>
      <c r="S109" s="826"/>
      <c r="T109" s="826"/>
      <c r="U109" s="826"/>
      <c r="V109" s="826"/>
    </row>
    <row r="110" spans="12:22">
      <c r="L110" s="826" t="s">
        <v>1372</v>
      </c>
      <c r="M110" s="826"/>
      <c r="N110" s="826"/>
      <c r="O110" s="826"/>
      <c r="P110" s="826"/>
      <c r="Q110" s="826"/>
      <c r="R110" s="826"/>
      <c r="S110" s="826"/>
      <c r="T110" s="826"/>
      <c r="U110" s="826"/>
      <c r="V110" s="826"/>
    </row>
    <row r="111" spans="12:22">
      <c r="L111" s="826" t="s">
        <v>1373</v>
      </c>
      <c r="M111" s="826"/>
      <c r="N111" s="826"/>
      <c r="O111" s="826"/>
      <c r="P111" s="826"/>
      <c r="Q111" s="826"/>
      <c r="R111" s="826"/>
      <c r="S111" s="826"/>
      <c r="T111" s="826"/>
      <c r="U111" s="826"/>
      <c r="V111" s="826"/>
    </row>
    <row r="112" spans="12:22">
      <c r="L112" s="826" t="s">
        <v>1374</v>
      </c>
      <c r="M112" s="826"/>
      <c r="N112" s="826"/>
      <c r="O112" s="826"/>
      <c r="P112" s="826"/>
      <c r="Q112" s="826"/>
      <c r="R112" s="826"/>
      <c r="S112" s="826"/>
      <c r="T112" s="826"/>
      <c r="U112" s="826"/>
      <c r="V112" s="826"/>
    </row>
    <row r="113" spans="12:22">
      <c r="L113" s="826" t="s">
        <v>1296</v>
      </c>
      <c r="M113" s="826"/>
      <c r="N113" s="826"/>
      <c r="O113" s="826"/>
      <c r="P113" s="826"/>
      <c r="Q113" s="826"/>
      <c r="R113" s="826"/>
      <c r="S113" s="826"/>
      <c r="T113" s="826"/>
      <c r="U113" s="826"/>
      <c r="V113" s="826"/>
    </row>
    <row r="114" spans="12:22">
      <c r="L114" s="826" t="s">
        <v>1375</v>
      </c>
      <c r="M114" s="826"/>
      <c r="N114" s="826"/>
      <c r="O114" s="826"/>
      <c r="P114" s="826"/>
      <c r="Q114" s="826"/>
      <c r="R114" s="826"/>
      <c r="S114" s="826"/>
      <c r="T114" s="826"/>
      <c r="U114" s="826"/>
      <c r="V114" s="826"/>
    </row>
    <row r="115" spans="12:22">
      <c r="L115" s="826" t="s">
        <v>1376</v>
      </c>
      <c r="M115" s="826"/>
      <c r="N115" s="826"/>
      <c r="O115" s="826"/>
      <c r="P115" s="826"/>
      <c r="Q115" s="826"/>
      <c r="R115" s="826"/>
      <c r="S115" s="826"/>
      <c r="T115" s="826"/>
      <c r="U115" s="826"/>
      <c r="V115" s="826"/>
    </row>
    <row r="116" spans="12:22" ht="29.45" customHeight="1">
      <c r="L116" s="826" t="s">
        <v>1377</v>
      </c>
      <c r="M116" s="826"/>
      <c r="N116" s="826"/>
      <c r="O116" s="826"/>
      <c r="P116" s="826"/>
      <c r="Q116" s="826"/>
      <c r="R116" s="826"/>
      <c r="S116" s="826"/>
      <c r="T116" s="826"/>
      <c r="U116" s="826"/>
      <c r="V116" s="826"/>
    </row>
    <row r="117" spans="12:22">
      <c r="L117" s="826" t="s">
        <v>1378</v>
      </c>
      <c r="M117" s="826"/>
      <c r="N117" s="826"/>
      <c r="O117" s="826"/>
      <c r="P117" s="826"/>
      <c r="Q117" s="826"/>
      <c r="R117" s="826"/>
      <c r="S117" s="826"/>
      <c r="T117" s="826"/>
      <c r="U117" s="826"/>
      <c r="V117" s="826"/>
    </row>
    <row r="119" spans="12:22">
      <c r="L119" s="438" t="s">
        <v>1293</v>
      </c>
    </row>
    <row r="120" spans="12:22" ht="28.9" customHeight="1">
      <c r="L120" s="826" t="s">
        <v>1379</v>
      </c>
      <c r="M120" s="826"/>
      <c r="N120" s="826"/>
      <c r="O120" s="826"/>
      <c r="P120" s="826"/>
      <c r="Q120" s="826"/>
      <c r="R120" s="826"/>
      <c r="S120" s="826"/>
      <c r="T120" s="826"/>
      <c r="U120" s="826"/>
      <c r="V120" s="826"/>
    </row>
    <row r="121" spans="12:22">
      <c r="L121" s="826" t="s">
        <v>1306</v>
      </c>
      <c r="M121" s="826"/>
      <c r="N121" s="826"/>
      <c r="O121" s="826"/>
      <c r="P121" s="826"/>
      <c r="Q121" s="826"/>
      <c r="R121" s="826"/>
      <c r="S121" s="826"/>
      <c r="T121" s="826"/>
      <c r="U121" s="826"/>
      <c r="V121" s="826"/>
    </row>
    <row r="122" spans="12:22">
      <c r="L122" s="826" t="s">
        <v>1380</v>
      </c>
      <c r="M122" s="826"/>
      <c r="N122" s="826"/>
      <c r="O122" s="826"/>
      <c r="P122" s="826"/>
      <c r="Q122" s="826"/>
      <c r="R122" s="826"/>
      <c r="S122" s="826"/>
      <c r="T122" s="826"/>
      <c r="U122" s="826"/>
      <c r="V122" s="826"/>
    </row>
    <row r="123" spans="12:22">
      <c r="L123" s="826" t="s">
        <v>1381</v>
      </c>
      <c r="M123" s="826"/>
      <c r="N123" s="826"/>
      <c r="O123" s="826"/>
      <c r="P123" s="826"/>
      <c r="Q123" s="826"/>
      <c r="R123" s="826"/>
      <c r="S123" s="826"/>
      <c r="T123" s="826"/>
      <c r="U123" s="826"/>
      <c r="V123" s="826"/>
    </row>
    <row r="124" spans="12:22">
      <c r="L124" s="826" t="s">
        <v>1382</v>
      </c>
      <c r="M124" s="826"/>
      <c r="N124" s="826"/>
      <c r="O124" s="826"/>
      <c r="P124" s="826"/>
      <c r="Q124" s="826"/>
      <c r="R124" s="826"/>
      <c r="S124" s="826"/>
      <c r="T124" s="826"/>
      <c r="U124" s="826"/>
      <c r="V124" s="826"/>
    </row>
    <row r="125" spans="12:22">
      <c r="L125" s="826" t="s">
        <v>1383</v>
      </c>
      <c r="M125" s="826"/>
      <c r="N125" s="826"/>
      <c r="O125" s="826"/>
      <c r="P125" s="826"/>
      <c r="Q125" s="826"/>
      <c r="R125" s="826"/>
      <c r="S125" s="826"/>
      <c r="T125" s="826"/>
      <c r="U125" s="826"/>
      <c r="V125" s="826"/>
    </row>
    <row r="126" spans="12:22">
      <c r="L126" s="826" t="s">
        <v>1296</v>
      </c>
      <c r="M126" s="826"/>
      <c r="N126" s="826"/>
      <c r="O126" s="826"/>
      <c r="P126" s="826"/>
      <c r="Q126" s="826"/>
      <c r="R126" s="826"/>
      <c r="S126" s="826"/>
      <c r="T126" s="826"/>
      <c r="U126" s="826"/>
      <c r="V126" s="826"/>
    </row>
    <row r="127" spans="12:22" ht="27.6" customHeight="1">
      <c r="L127" s="826" t="s">
        <v>1384</v>
      </c>
      <c r="M127" s="826"/>
      <c r="N127" s="826"/>
      <c r="O127" s="826"/>
      <c r="P127" s="826"/>
      <c r="Q127" s="826"/>
      <c r="R127" s="826"/>
      <c r="S127" s="826"/>
      <c r="T127" s="826"/>
      <c r="U127" s="826"/>
      <c r="V127" s="826"/>
    </row>
    <row r="128" spans="12:22">
      <c r="L128" s="826" t="s">
        <v>1385</v>
      </c>
      <c r="M128" s="826"/>
      <c r="N128" s="826"/>
      <c r="O128" s="826"/>
      <c r="P128" s="826"/>
      <c r="Q128" s="826"/>
      <c r="R128" s="826"/>
      <c r="S128" s="826"/>
      <c r="T128" s="826"/>
      <c r="U128" s="826"/>
      <c r="V128" s="826"/>
    </row>
    <row r="129" spans="12:22">
      <c r="L129" s="826" t="s">
        <v>1386</v>
      </c>
      <c r="M129" s="826"/>
      <c r="N129" s="826"/>
      <c r="O129" s="826"/>
      <c r="P129" s="826"/>
      <c r="Q129" s="826"/>
      <c r="R129" s="826"/>
      <c r="S129" s="826"/>
      <c r="T129" s="826"/>
      <c r="U129" s="826"/>
      <c r="V129" s="826"/>
    </row>
    <row r="130" spans="12:22">
      <c r="L130" s="826" t="s">
        <v>1387</v>
      </c>
      <c r="M130" s="826"/>
      <c r="N130" s="826"/>
      <c r="O130" s="826"/>
      <c r="P130" s="826"/>
      <c r="Q130" s="826"/>
      <c r="R130" s="826"/>
      <c r="S130" s="826"/>
      <c r="T130" s="826"/>
      <c r="U130" s="826"/>
      <c r="V130" s="826"/>
    </row>
    <row r="131" spans="12:22">
      <c r="L131" s="826" t="s">
        <v>1388</v>
      </c>
      <c r="M131" s="826"/>
      <c r="N131" s="826"/>
      <c r="O131" s="826"/>
      <c r="P131" s="826"/>
      <c r="Q131" s="826"/>
      <c r="R131" s="826"/>
      <c r="S131" s="826"/>
      <c r="T131" s="826"/>
      <c r="U131" s="826"/>
      <c r="V131" s="826"/>
    </row>
  </sheetData>
  <mergeCells count="116">
    <mergeCell ref="L128:V128"/>
    <mergeCell ref="L129:V129"/>
    <mergeCell ref="L127:V127"/>
    <mergeCell ref="L130:V130"/>
    <mergeCell ref="L131:V131"/>
    <mergeCell ref="L121:V121"/>
    <mergeCell ref="L122:V122"/>
    <mergeCell ref="L123:V123"/>
    <mergeCell ref="L124:V124"/>
    <mergeCell ref="L125:V125"/>
    <mergeCell ref="L126:V126"/>
    <mergeCell ref="L110:V110"/>
    <mergeCell ref="L111:V111"/>
    <mergeCell ref="L112:V112"/>
    <mergeCell ref="L113:V113"/>
    <mergeCell ref="L114:V114"/>
    <mergeCell ref="L115:V115"/>
    <mergeCell ref="L116:V116"/>
    <mergeCell ref="L117:V117"/>
    <mergeCell ref="L120:V120"/>
    <mergeCell ref="L99:V99"/>
    <mergeCell ref="L100:V100"/>
    <mergeCell ref="L101:V101"/>
    <mergeCell ref="L102:V102"/>
    <mergeCell ref="L103:V103"/>
    <mergeCell ref="L104:V104"/>
    <mergeCell ref="L107:V107"/>
    <mergeCell ref="L108:V108"/>
    <mergeCell ref="L109:V109"/>
    <mergeCell ref="L91:V91"/>
    <mergeCell ref="L94:V94"/>
    <mergeCell ref="L84:V84"/>
    <mergeCell ref="L85:V85"/>
    <mergeCell ref="L86:V86"/>
    <mergeCell ref="L95:V95"/>
    <mergeCell ref="L96:V96"/>
    <mergeCell ref="L97:V97"/>
    <mergeCell ref="L98:V98"/>
    <mergeCell ref="L65:V65"/>
    <mergeCell ref="L66:V66"/>
    <mergeCell ref="L67:V67"/>
    <mergeCell ref="L68:V68"/>
    <mergeCell ref="L69:V69"/>
    <mergeCell ref="L70:V70"/>
    <mergeCell ref="L71:V71"/>
    <mergeCell ref="L72:V72"/>
    <mergeCell ref="L73:V73"/>
    <mergeCell ref="L54:V54"/>
    <mergeCell ref="L55:V55"/>
    <mergeCell ref="L56:V56"/>
    <mergeCell ref="L57:V57"/>
    <mergeCell ref="L58:V58"/>
    <mergeCell ref="L59:V59"/>
    <mergeCell ref="L60:V60"/>
    <mergeCell ref="L63:V63"/>
    <mergeCell ref="L64:V64"/>
    <mergeCell ref="L43:V43"/>
    <mergeCell ref="L46:V46"/>
    <mergeCell ref="L47:V47"/>
    <mergeCell ref="L48:V48"/>
    <mergeCell ref="L49:V49"/>
    <mergeCell ref="L50:V50"/>
    <mergeCell ref="L51:V51"/>
    <mergeCell ref="L52:V52"/>
    <mergeCell ref="L53:V53"/>
    <mergeCell ref="L34:V34"/>
    <mergeCell ref="L35:V35"/>
    <mergeCell ref="L36:V36"/>
    <mergeCell ref="L37:V37"/>
    <mergeCell ref="L38:V38"/>
    <mergeCell ref="L39:V39"/>
    <mergeCell ref="L40:V40"/>
    <mergeCell ref="L41:V41"/>
    <mergeCell ref="L42:V42"/>
    <mergeCell ref="L26:V26"/>
    <mergeCell ref="L27:V27"/>
    <mergeCell ref="L28:V28"/>
    <mergeCell ref="L29:V29"/>
    <mergeCell ref="L30:V30"/>
    <mergeCell ref="L33:V33"/>
    <mergeCell ref="L3:V3"/>
    <mergeCell ref="L4:V4"/>
    <mergeCell ref="L5:V5"/>
    <mergeCell ref="L6:V6"/>
    <mergeCell ref="L7:V7"/>
    <mergeCell ref="L8:V8"/>
    <mergeCell ref="L9:V9"/>
    <mergeCell ref="L10:V10"/>
    <mergeCell ref="L11:V11"/>
    <mergeCell ref="L12:V12"/>
    <mergeCell ref="L13:V13"/>
    <mergeCell ref="L14:V14"/>
    <mergeCell ref="A1:K1"/>
    <mergeCell ref="L93:M93"/>
    <mergeCell ref="L87:V87"/>
    <mergeCell ref="L88:V88"/>
    <mergeCell ref="L89:V89"/>
    <mergeCell ref="L90:V90"/>
    <mergeCell ref="L2:V2"/>
    <mergeCell ref="L79:V79"/>
    <mergeCell ref="L80:V80"/>
    <mergeCell ref="L81:V81"/>
    <mergeCell ref="L82:V82"/>
    <mergeCell ref="L83:V83"/>
    <mergeCell ref="L17:R17"/>
    <mergeCell ref="L18:V18"/>
    <mergeCell ref="L19:V19"/>
    <mergeCell ref="L20:V20"/>
    <mergeCell ref="L21:V21"/>
    <mergeCell ref="L76:V76"/>
    <mergeCell ref="L22:V22"/>
    <mergeCell ref="L23:V23"/>
    <mergeCell ref="L24:V24"/>
    <mergeCell ref="L25:V25"/>
    <mergeCell ref="L74:V74"/>
    <mergeCell ref="L75:V75"/>
  </mergeCells>
  <pageMargins left="0.7" right="0.7" top="0.75" bottom="0.75" header="0.3" footer="0.3"/>
  <pageSetup scale="94"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G22"/>
  <sheetViews>
    <sheetView view="pageBreakPreview" zoomScaleNormal="100" zoomScaleSheetLayoutView="72" workbookViewId="0">
      <selection activeCell="D21" sqref="D21:F21"/>
    </sheetView>
  </sheetViews>
  <sheetFormatPr defaultRowHeight="12.75"/>
  <cols>
    <col min="1" max="1" width="13.42578125" customWidth="1"/>
    <col min="2" max="2" width="17.7109375" customWidth="1"/>
    <col min="3" max="3" width="86.85546875" customWidth="1"/>
    <col min="4" max="4" width="17" customWidth="1"/>
    <col min="5" max="5" width="11.140625" customWidth="1"/>
  </cols>
  <sheetData>
    <row r="1" spans="1:7" ht="30.75" customHeight="1">
      <c r="A1" s="1231" t="s">
        <v>841</v>
      </c>
      <c r="B1" s="1231"/>
      <c r="C1" s="1231"/>
      <c r="D1" s="1231"/>
      <c r="E1" s="1231"/>
      <c r="F1" s="1231"/>
    </row>
    <row r="2" spans="1:7" ht="30" customHeight="1">
      <c r="A2" s="1231" t="s">
        <v>439</v>
      </c>
      <c r="B2" s="1231"/>
      <c r="C2" s="1231"/>
      <c r="D2" s="1231"/>
      <c r="E2" s="1231"/>
      <c r="F2" s="1231"/>
    </row>
    <row r="3" spans="1:7" ht="42.75" customHeight="1">
      <c r="A3" s="743" t="s">
        <v>1420</v>
      </c>
      <c r="B3" s="744" t="str">
        <f>CONCATENATE('Supplier Information'!B5)</f>
        <v xml:space="preserve"> </v>
      </c>
      <c r="C3" s="735"/>
      <c r="D3" s="745" t="s">
        <v>199</v>
      </c>
      <c r="E3" s="823" t="str">
        <f>CONCATENATE('Supplier Information'!F3)</f>
        <v/>
      </c>
      <c r="F3" s="172"/>
    </row>
    <row r="4" spans="1:7">
      <c r="A4" s="1232" t="s">
        <v>200</v>
      </c>
      <c r="B4" s="1233"/>
      <c r="C4" s="1233"/>
      <c r="D4" s="1233"/>
      <c r="E4" s="1233"/>
      <c r="F4" s="1234"/>
      <c r="G4" s="121"/>
    </row>
    <row r="5" spans="1:7" ht="16.899999999999999" customHeight="1">
      <c r="A5" s="173" t="s">
        <v>201</v>
      </c>
      <c r="B5" s="138" t="s">
        <v>840</v>
      </c>
      <c r="C5" s="144"/>
      <c r="D5" s="138" t="s">
        <v>257</v>
      </c>
      <c r="E5" s="144"/>
      <c r="F5" s="143"/>
    </row>
    <row r="6" spans="1:7" ht="28.15" customHeight="1">
      <c r="A6" s="173" t="s">
        <v>202</v>
      </c>
      <c r="B6" s="734" t="s">
        <v>1390</v>
      </c>
      <c r="C6" s="144"/>
      <c r="D6" s="734" t="s">
        <v>258</v>
      </c>
      <c r="E6" s="138" t="s">
        <v>203</v>
      </c>
      <c r="F6" s="143"/>
    </row>
    <row r="7" spans="1:7" ht="40.5" customHeight="1">
      <c r="A7" s="151"/>
      <c r="B7" s="145" t="s">
        <v>1391</v>
      </c>
      <c r="C7" s="152" t="s">
        <v>204</v>
      </c>
      <c r="D7" s="145" t="s">
        <v>839</v>
      </c>
      <c r="E7" s="145" t="s">
        <v>205</v>
      </c>
      <c r="F7" s="174" t="s">
        <v>206</v>
      </c>
    </row>
    <row r="8" spans="1:7">
      <c r="A8" s="146">
        <v>1</v>
      </c>
      <c r="B8" s="144"/>
      <c r="C8" s="144"/>
      <c r="D8" s="150"/>
      <c r="E8" s="144"/>
      <c r="F8" s="143"/>
    </row>
    <row r="9" spans="1:7">
      <c r="A9" s="146">
        <v>2</v>
      </c>
      <c r="B9" s="144"/>
      <c r="C9" s="144"/>
      <c r="D9" s="150"/>
      <c r="E9" s="144"/>
      <c r="F9" s="143"/>
    </row>
    <row r="10" spans="1:7">
      <c r="A10" s="146">
        <v>3</v>
      </c>
      <c r="B10" s="144"/>
      <c r="C10" s="144"/>
      <c r="D10" s="150"/>
      <c r="E10" s="144"/>
      <c r="F10" s="143"/>
    </row>
    <row r="11" spans="1:7">
      <c r="A11" s="146">
        <v>4</v>
      </c>
      <c r="B11" s="144"/>
      <c r="C11" s="144"/>
      <c r="D11" s="150"/>
      <c r="E11" s="144"/>
      <c r="F11" s="143"/>
    </row>
    <row r="12" spans="1:7">
      <c r="A12" s="146">
        <v>5</v>
      </c>
      <c r="B12" s="144"/>
      <c r="C12" s="144"/>
      <c r="D12" s="150"/>
      <c r="E12" s="144"/>
      <c r="F12" s="143"/>
    </row>
    <row r="13" spans="1:7">
      <c r="A13" s="146">
        <v>6</v>
      </c>
      <c r="B13" s="144"/>
      <c r="C13" s="144"/>
      <c r="D13" s="144"/>
      <c r="E13" s="144"/>
      <c r="F13" s="143"/>
    </row>
    <row r="14" spans="1:7">
      <c r="A14" s="146">
        <v>7</v>
      </c>
      <c r="B14" s="144"/>
      <c r="C14" s="144"/>
      <c r="D14" s="144"/>
      <c r="E14" s="144"/>
      <c r="F14" s="143"/>
    </row>
    <row r="15" spans="1:7">
      <c r="A15" s="146">
        <v>8</v>
      </c>
      <c r="B15" s="144"/>
      <c r="C15" s="144"/>
      <c r="D15" s="144"/>
      <c r="E15" s="144"/>
      <c r="F15" s="143"/>
    </row>
    <row r="16" spans="1:7">
      <c r="A16" s="146">
        <v>9</v>
      </c>
      <c r="B16" s="144"/>
      <c r="C16" s="144"/>
      <c r="D16" s="144"/>
      <c r="E16" s="144"/>
      <c r="F16" s="143"/>
    </row>
    <row r="17" spans="1:6">
      <c r="A17" s="151">
        <v>10</v>
      </c>
      <c r="B17" s="152"/>
      <c r="C17" s="152"/>
      <c r="D17" s="152"/>
      <c r="E17" s="152"/>
      <c r="F17" s="153"/>
    </row>
    <row r="18" spans="1:6" ht="25.5">
      <c r="A18" s="139"/>
      <c r="B18" s="139"/>
      <c r="C18" s="175" t="s">
        <v>424</v>
      </c>
      <c r="D18" s="1235"/>
      <c r="E18" s="1235"/>
      <c r="F18" s="1235"/>
    </row>
    <row r="19" spans="1:6" ht="25.5">
      <c r="A19" s="139"/>
      <c r="B19" s="139"/>
      <c r="C19" s="175" t="s">
        <v>423</v>
      </c>
      <c r="D19" s="1236" t="str">
        <f>CONCATENATE('Supplier Information'!B3)</f>
        <v/>
      </c>
      <c r="E19" s="1236"/>
      <c r="F19" s="1236"/>
    </row>
    <row r="20" spans="1:6" ht="25.5">
      <c r="A20" s="139"/>
      <c r="B20" s="139"/>
      <c r="C20" s="175" t="s">
        <v>425</v>
      </c>
      <c r="D20" s="1228"/>
      <c r="E20" s="1228"/>
      <c r="F20" s="1228"/>
    </row>
    <row r="21" spans="1:6" ht="25.5">
      <c r="A21" s="139"/>
      <c r="B21" s="139"/>
      <c r="C21" s="175" t="s">
        <v>426</v>
      </c>
      <c r="D21" s="1229"/>
      <c r="E21" s="1229"/>
      <c r="F21" s="1229"/>
    </row>
    <row r="22" spans="1:6">
      <c r="A22" s="139"/>
      <c r="B22" s="176" t="s">
        <v>207</v>
      </c>
      <c r="C22" s="1230"/>
      <c r="D22" s="1230"/>
      <c r="E22" s="1230"/>
      <c r="F22" s="1230"/>
    </row>
  </sheetData>
  <mergeCells count="8">
    <mergeCell ref="D20:F20"/>
    <mergeCell ref="D21:F21"/>
    <mergeCell ref="C22:F22"/>
    <mergeCell ref="A1:F1"/>
    <mergeCell ref="A2:F2"/>
    <mergeCell ref="A4:F4"/>
    <mergeCell ref="D18:F18"/>
    <mergeCell ref="D19:F19"/>
  </mergeCells>
  <phoneticPr fontId="2" type="noConversion"/>
  <printOptions horizontalCentered="1"/>
  <pageMargins left="0" right="0" top="0.25" bottom="0.66" header="0.24" footer="0.22"/>
  <pageSetup scale="86" orientation="landscape" r:id="rId1"/>
  <headerFooter alignWithMargins="0">
    <oddFooter xml:space="preserve">&amp;L&amp;"Arial,Bold"&amp;A&amp;R&amp;8Page &amp;P of &amp;N
Printed: &amp;D-&amp;T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D19"/>
  <sheetViews>
    <sheetView view="pageBreakPreview" zoomScaleNormal="100" zoomScaleSheetLayoutView="100" workbookViewId="0">
      <selection activeCell="D18" sqref="D18"/>
    </sheetView>
  </sheetViews>
  <sheetFormatPr defaultRowHeight="12.75"/>
  <cols>
    <col min="1" max="1" width="15" customWidth="1"/>
    <col min="2" max="2" width="20.140625" customWidth="1"/>
    <col min="3" max="3" width="65" customWidth="1"/>
    <col min="4" max="4" width="23.140625" customWidth="1"/>
  </cols>
  <sheetData>
    <row r="1" spans="1:4" ht="30.75" customHeight="1">
      <c r="A1" s="1231" t="s">
        <v>688</v>
      </c>
      <c r="B1" s="1231"/>
      <c r="C1" s="1231"/>
      <c r="D1" s="756"/>
    </row>
    <row r="2" spans="1:4" ht="33" customHeight="1">
      <c r="A2" s="1231" t="s">
        <v>438</v>
      </c>
      <c r="B2" s="1231"/>
      <c r="C2" s="1231"/>
      <c r="D2" s="756"/>
    </row>
    <row r="3" spans="1:4" ht="37.5" customHeight="1">
      <c r="A3" s="746" t="s">
        <v>208</v>
      </c>
      <c r="B3" s="747" t="str">
        <f>CONCATENATE('Supplier Information'!B5)</f>
        <v xml:space="preserve"> </v>
      </c>
      <c r="C3" s="748" t="s">
        <v>209</v>
      </c>
      <c r="D3" s="824" t="str">
        <f>CONCATENATE('Supplier Information'!F3)</f>
        <v/>
      </c>
    </row>
    <row r="4" spans="1:4">
      <c r="A4" s="1237" t="s">
        <v>210</v>
      </c>
      <c r="B4" s="1238"/>
      <c r="C4" s="1239"/>
      <c r="D4" s="757"/>
    </row>
    <row r="5" spans="1:4">
      <c r="A5" s="173" t="s">
        <v>255</v>
      </c>
      <c r="B5" s="138" t="s">
        <v>259</v>
      </c>
      <c r="C5" s="143"/>
      <c r="D5" s="144"/>
    </row>
    <row r="6" spans="1:4" ht="25.5">
      <c r="A6" s="177" t="s">
        <v>1392</v>
      </c>
      <c r="B6" s="145" t="s">
        <v>211</v>
      </c>
      <c r="C6" s="754" t="s">
        <v>437</v>
      </c>
      <c r="D6" s="755"/>
    </row>
    <row r="7" spans="1:4">
      <c r="A7" s="178">
        <v>1</v>
      </c>
      <c r="B7" s="179"/>
      <c r="C7" s="781"/>
      <c r="D7" s="782"/>
    </row>
    <row r="8" spans="1:4">
      <c r="A8" s="181">
        <v>2</v>
      </c>
      <c r="B8" s="182"/>
      <c r="C8" s="780"/>
      <c r="D8" s="180"/>
    </row>
    <row r="9" spans="1:4">
      <c r="A9" s="181">
        <v>3</v>
      </c>
      <c r="B9" s="182"/>
      <c r="C9" s="780"/>
      <c r="D9" s="180"/>
    </row>
    <row r="10" spans="1:4">
      <c r="A10" s="181">
        <v>4</v>
      </c>
      <c r="B10" s="182"/>
      <c r="C10" s="780"/>
      <c r="D10" s="180"/>
    </row>
    <row r="11" spans="1:4">
      <c r="A11" s="181">
        <v>5</v>
      </c>
      <c r="B11" s="182"/>
      <c r="C11" s="780"/>
      <c r="D11" s="180"/>
    </row>
    <row r="12" spans="1:4">
      <c r="A12" s="181">
        <v>6</v>
      </c>
      <c r="B12" s="182"/>
      <c r="C12" s="780"/>
      <c r="D12" s="180"/>
    </row>
    <row r="13" spans="1:4">
      <c r="A13" s="181">
        <v>7</v>
      </c>
      <c r="B13" s="182"/>
      <c r="C13" s="780"/>
      <c r="D13" s="180"/>
    </row>
    <row r="14" spans="1:4">
      <c r="A14" s="181">
        <v>8</v>
      </c>
      <c r="B14" s="182"/>
      <c r="C14" s="780"/>
      <c r="D14" s="180"/>
    </row>
    <row r="15" spans="1:4">
      <c r="A15" s="181">
        <v>9</v>
      </c>
      <c r="B15" s="182"/>
      <c r="C15" s="780"/>
      <c r="D15" s="180"/>
    </row>
    <row r="16" spans="1:4">
      <c r="A16" s="183">
        <v>10</v>
      </c>
      <c r="B16" s="184"/>
      <c r="C16" s="783"/>
      <c r="D16" s="185"/>
    </row>
    <row r="17" spans="1:4" ht="29.25" customHeight="1">
      <c r="A17" s="139"/>
      <c r="B17" s="139"/>
      <c r="C17" s="175" t="s">
        <v>1430</v>
      </c>
      <c r="D17" s="175" t="str">
        <f>CONCATENATE('Supplier Information'!B3)</f>
        <v/>
      </c>
    </row>
    <row r="18" spans="1:4" ht="38.25">
      <c r="A18" s="139"/>
      <c r="B18" s="139"/>
      <c r="C18" s="171" t="s">
        <v>427</v>
      </c>
      <c r="D18" s="756"/>
    </row>
    <row r="19" spans="1:4" ht="25.5">
      <c r="A19" s="139"/>
      <c r="B19" s="186" t="s">
        <v>212</v>
      </c>
      <c r="C19" s="192"/>
      <c r="D19" s="784"/>
    </row>
  </sheetData>
  <mergeCells count="3">
    <mergeCell ref="A1:C1"/>
    <mergeCell ref="A2:C2"/>
    <mergeCell ref="A4:C4"/>
  </mergeCells>
  <phoneticPr fontId="2" type="noConversion"/>
  <printOptions horizontalCentered="1"/>
  <pageMargins left="0" right="0" top="0.25" bottom="0.62" header="0.26" footer="0.28999999999999998"/>
  <pageSetup scale="70" orientation="landscape" r:id="rId1"/>
  <headerFooter alignWithMargins="0">
    <oddFooter>&amp;L&amp;"Arial,Bold"&amp;A&amp;R&amp;8Page &amp;P of &amp;N
Printed: &amp;D-&amp;T</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G22"/>
  <sheetViews>
    <sheetView view="pageBreakPreview" zoomScaleNormal="100" workbookViewId="0">
      <selection activeCell="A4" sqref="A4:G4"/>
    </sheetView>
  </sheetViews>
  <sheetFormatPr defaultRowHeight="12.75"/>
  <cols>
    <col min="3" max="3" width="25.5703125" customWidth="1"/>
    <col min="4" max="4" width="24.140625" customWidth="1"/>
    <col min="5" max="5" width="31.42578125" customWidth="1"/>
    <col min="6" max="6" width="28.7109375" customWidth="1"/>
    <col min="7" max="7" width="24.42578125" customWidth="1"/>
  </cols>
  <sheetData>
    <row r="1" spans="1:7" ht="33.75" customHeight="1">
      <c r="A1" s="1231" t="s">
        <v>689</v>
      </c>
      <c r="B1" s="1231"/>
      <c r="C1" s="1231"/>
      <c r="D1" s="1231"/>
      <c r="E1" s="1231"/>
      <c r="F1" s="1231"/>
      <c r="G1" s="1231"/>
    </row>
    <row r="2" spans="1:7" ht="39.75" customHeight="1">
      <c r="A2" s="1231" t="s">
        <v>675</v>
      </c>
      <c r="B2" s="1231"/>
      <c r="C2" s="1231"/>
      <c r="D2" s="1231"/>
      <c r="E2" s="1231"/>
      <c r="F2" s="1231"/>
      <c r="G2" s="1231"/>
    </row>
    <row r="3" spans="1:7" ht="25.5">
      <c r="A3" s="139"/>
      <c r="B3" s="139"/>
      <c r="C3" s="139"/>
      <c r="D3" s="749" t="s">
        <v>1421</v>
      </c>
      <c r="E3" s="747" t="str">
        <f>CONCATENATE('Supplier Information'!B5)</f>
        <v xml:space="preserve"> </v>
      </c>
      <c r="F3" s="139" t="s">
        <v>213</v>
      </c>
      <c r="G3" s="823" t="str">
        <f>CONCATENATE('Supplier Information'!F3)</f>
        <v/>
      </c>
    </row>
    <row r="4" spans="1:7">
      <c r="A4" s="1245"/>
      <c r="B4" s="1246"/>
      <c r="C4" s="1246"/>
      <c r="D4" s="1246"/>
      <c r="E4" s="1246"/>
      <c r="F4" s="1246"/>
      <c r="G4" s="1246"/>
    </row>
    <row r="5" spans="1:7" ht="25.5">
      <c r="A5" s="187" t="s">
        <v>260</v>
      </c>
      <c r="B5" s="188" t="s">
        <v>261</v>
      </c>
      <c r="C5" s="188" t="s">
        <v>284</v>
      </c>
      <c r="D5" s="188" t="s">
        <v>428</v>
      </c>
      <c r="E5" s="188" t="s">
        <v>214</v>
      </c>
      <c r="F5" s="188" t="s">
        <v>215</v>
      </c>
      <c r="G5" s="188" t="s">
        <v>286</v>
      </c>
    </row>
    <row r="6" spans="1:7" ht="37.5">
      <c r="A6" s="182" t="s">
        <v>216</v>
      </c>
      <c r="B6" s="188" t="s">
        <v>217</v>
      </c>
      <c r="C6" s="188" t="s">
        <v>218</v>
      </c>
      <c r="D6" s="188" t="s">
        <v>219</v>
      </c>
      <c r="E6" s="188" t="s">
        <v>220</v>
      </c>
      <c r="F6" s="188" t="s">
        <v>285</v>
      </c>
      <c r="G6" s="188" t="s">
        <v>287</v>
      </c>
    </row>
    <row r="7" spans="1:7" ht="37.5">
      <c r="A7" s="184"/>
      <c r="B7" s="184"/>
      <c r="C7" s="189" t="s">
        <v>221</v>
      </c>
      <c r="D7" s="189" t="s">
        <v>429</v>
      </c>
      <c r="E7" s="189" t="s">
        <v>430</v>
      </c>
      <c r="F7" s="189" t="s">
        <v>222</v>
      </c>
      <c r="G7" s="189" t="s">
        <v>431</v>
      </c>
    </row>
    <row r="8" spans="1:7">
      <c r="A8" s="188">
        <v>1</v>
      </c>
      <c r="B8" s="179"/>
      <c r="C8" s="179"/>
      <c r="D8" s="179"/>
      <c r="E8" s="179"/>
      <c r="F8" s="179"/>
      <c r="G8" s="180"/>
    </row>
    <row r="9" spans="1:7">
      <c r="A9" s="188">
        <v>2</v>
      </c>
      <c r="B9" s="182"/>
      <c r="C9" s="182"/>
      <c r="D9" s="182"/>
      <c r="E9" s="182"/>
      <c r="F9" s="182"/>
      <c r="G9" s="180"/>
    </row>
    <row r="10" spans="1:7">
      <c r="A10" s="188">
        <v>3</v>
      </c>
      <c r="B10" s="182"/>
      <c r="C10" s="182"/>
      <c r="D10" s="182"/>
      <c r="E10" s="182"/>
      <c r="F10" s="182"/>
      <c r="G10" s="180"/>
    </row>
    <row r="11" spans="1:7">
      <c r="A11" s="188">
        <v>4</v>
      </c>
      <c r="B11" s="182"/>
      <c r="C11" s="182"/>
      <c r="D11" s="182"/>
      <c r="E11" s="182"/>
      <c r="F11" s="182"/>
      <c r="G11" s="180"/>
    </row>
    <row r="12" spans="1:7">
      <c r="A12" s="188">
        <v>5</v>
      </c>
      <c r="B12" s="182"/>
      <c r="C12" s="182"/>
      <c r="D12" s="182"/>
      <c r="E12" s="182"/>
      <c r="F12" s="182"/>
      <c r="G12" s="180"/>
    </row>
    <row r="13" spans="1:7">
      <c r="A13" s="188">
        <v>6</v>
      </c>
      <c r="B13" s="182"/>
      <c r="C13" s="182"/>
      <c r="D13" s="182"/>
      <c r="E13" s="182"/>
      <c r="F13" s="182"/>
      <c r="G13" s="180"/>
    </row>
    <row r="14" spans="1:7">
      <c r="A14" s="188">
        <v>7</v>
      </c>
      <c r="B14" s="182"/>
      <c r="C14" s="182"/>
      <c r="D14" s="182"/>
      <c r="E14" s="182"/>
      <c r="F14" s="182"/>
      <c r="G14" s="180"/>
    </row>
    <row r="15" spans="1:7">
      <c r="A15" s="188">
        <v>8</v>
      </c>
      <c r="B15" s="182"/>
      <c r="C15" s="182"/>
      <c r="D15" s="182"/>
      <c r="E15" s="182"/>
      <c r="F15" s="182"/>
      <c r="G15" s="180"/>
    </row>
    <row r="16" spans="1:7">
      <c r="A16" s="188">
        <v>9</v>
      </c>
      <c r="B16" s="182"/>
      <c r="C16" s="182"/>
      <c r="D16" s="182"/>
      <c r="E16" s="182"/>
      <c r="F16" s="182"/>
      <c r="G16" s="180"/>
    </row>
    <row r="17" spans="1:7">
      <c r="A17" s="189">
        <v>10</v>
      </c>
      <c r="B17" s="184"/>
      <c r="C17" s="184"/>
      <c r="D17" s="184"/>
      <c r="E17" s="184"/>
      <c r="F17" s="184"/>
      <c r="G17" s="184"/>
    </row>
    <row r="18" spans="1:7" ht="25.5">
      <c r="A18" s="140"/>
      <c r="B18" s="139"/>
      <c r="C18" s="139"/>
      <c r="D18" s="139"/>
      <c r="E18" s="175" t="s">
        <v>434</v>
      </c>
      <c r="F18" s="1241"/>
      <c r="G18" s="1242"/>
    </row>
    <row r="19" spans="1:7" ht="38.25">
      <c r="A19" s="146"/>
      <c r="B19" s="139"/>
      <c r="C19" s="139"/>
      <c r="D19" s="139"/>
      <c r="E19" s="175" t="s">
        <v>432</v>
      </c>
      <c r="F19" s="1243"/>
      <c r="G19" s="1244"/>
    </row>
    <row r="20" spans="1:7" ht="25.5">
      <c r="A20" s="146"/>
      <c r="B20" s="139"/>
      <c r="C20" s="139"/>
      <c r="D20" s="139"/>
      <c r="E20" s="175" t="s">
        <v>433</v>
      </c>
      <c r="F20" s="1243"/>
      <c r="G20" s="1244"/>
    </row>
    <row r="21" spans="1:7" ht="38.25">
      <c r="A21" s="146"/>
      <c r="B21" s="139"/>
      <c r="C21" s="139"/>
      <c r="D21" s="139"/>
      <c r="E21" s="190" t="s">
        <v>435</v>
      </c>
      <c r="F21" s="1243"/>
      <c r="G21" s="1244"/>
    </row>
    <row r="22" spans="1:7" ht="25.5">
      <c r="A22" s="151"/>
      <c r="B22" s="191" t="s">
        <v>223</v>
      </c>
      <c r="C22" s="192"/>
      <c r="D22" s="193"/>
      <c r="E22" s="193"/>
      <c r="F22" s="1235"/>
      <c r="G22" s="1240"/>
    </row>
  </sheetData>
  <mergeCells count="8">
    <mergeCell ref="A1:G1"/>
    <mergeCell ref="A2:G2"/>
    <mergeCell ref="F22:G22"/>
    <mergeCell ref="F18:G18"/>
    <mergeCell ref="F19:G19"/>
    <mergeCell ref="F20:G20"/>
    <mergeCell ref="F21:G21"/>
    <mergeCell ref="A4:G4"/>
  </mergeCells>
  <phoneticPr fontId="2" type="noConversion"/>
  <printOptions horizontalCentered="1"/>
  <pageMargins left="0" right="0" top="0.25" bottom="0.51" header="0.25" footer="0.23"/>
  <pageSetup scale="85" orientation="landscape" r:id="rId1"/>
  <headerFooter alignWithMargins="0">
    <oddFooter>&amp;L&amp;"Arial,Bold"&amp;A&amp;R&amp;8Page &amp;P of &amp;N
Printed: &amp;D-&amp;T</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C28"/>
  <sheetViews>
    <sheetView view="pageBreakPreview" zoomScaleNormal="100" workbookViewId="0">
      <selection activeCell="C5" sqref="C5"/>
    </sheetView>
  </sheetViews>
  <sheetFormatPr defaultRowHeight="12.75"/>
  <cols>
    <col min="1" max="1" width="4.5703125" customWidth="1"/>
    <col min="2" max="2" width="19" customWidth="1"/>
    <col min="3" max="3" width="90.85546875" customWidth="1"/>
  </cols>
  <sheetData>
    <row r="1" spans="1:3" ht="41.25" customHeight="1">
      <c r="A1" s="1248" t="s">
        <v>331</v>
      </c>
      <c r="B1" s="1248"/>
      <c r="C1" s="1248"/>
    </row>
    <row r="2" spans="1:3" ht="27" customHeight="1">
      <c r="A2" s="1249" t="s">
        <v>676</v>
      </c>
      <c r="B2" s="1249"/>
      <c r="C2" s="1249"/>
    </row>
    <row r="3" spans="1:3">
      <c r="A3" s="1248"/>
      <c r="B3" s="1248"/>
      <c r="C3" s="1248"/>
    </row>
    <row r="4" spans="1:3" ht="24" customHeight="1">
      <c r="A4" s="1250" t="s">
        <v>646</v>
      </c>
      <c r="B4" s="1250"/>
      <c r="C4" s="750" t="str">
        <f>CONCATENATE('Supplier Information'!B5)</f>
        <v xml:space="preserve"> </v>
      </c>
    </row>
    <row r="5" spans="1:3" ht="30.75" customHeight="1">
      <c r="A5" s="1247" t="s">
        <v>645</v>
      </c>
      <c r="B5" s="1247"/>
      <c r="C5" s="123"/>
    </row>
    <row r="6" spans="1:3" ht="18" customHeight="1">
      <c r="A6" s="195"/>
      <c r="B6" s="134" t="s">
        <v>256</v>
      </c>
      <c r="C6" s="159"/>
    </row>
    <row r="7" spans="1:3">
      <c r="A7" s="196"/>
      <c r="B7" s="194" t="s">
        <v>254</v>
      </c>
      <c r="C7" s="160"/>
    </row>
    <row r="8" spans="1:3" ht="25.5">
      <c r="A8" s="165"/>
      <c r="B8" s="161" t="s">
        <v>644</v>
      </c>
      <c r="C8" s="197" t="s">
        <v>436</v>
      </c>
    </row>
    <row r="9" spans="1:3">
      <c r="A9" s="198">
        <v>1</v>
      </c>
      <c r="B9" s="198"/>
      <c r="C9" s="198"/>
    </row>
    <row r="10" spans="1:3">
      <c r="A10" s="198">
        <v>2</v>
      </c>
      <c r="B10" s="198"/>
      <c r="C10" s="198"/>
    </row>
    <row r="11" spans="1:3">
      <c r="A11" s="198">
        <v>3</v>
      </c>
      <c r="B11" s="198"/>
      <c r="C11" s="198"/>
    </row>
    <row r="12" spans="1:3">
      <c r="A12" s="198">
        <v>4</v>
      </c>
      <c r="B12" s="198"/>
      <c r="C12" s="198"/>
    </row>
    <row r="13" spans="1:3">
      <c r="A13" s="198">
        <v>5</v>
      </c>
      <c r="B13" s="198"/>
      <c r="C13" s="198"/>
    </row>
    <row r="14" spans="1:3">
      <c r="A14" s="198">
        <v>6</v>
      </c>
      <c r="B14" s="198"/>
      <c r="C14" s="198"/>
    </row>
    <row r="15" spans="1:3">
      <c r="A15" s="198">
        <v>7</v>
      </c>
      <c r="B15" s="198"/>
      <c r="C15" s="198"/>
    </row>
    <row r="16" spans="1:3">
      <c r="A16" s="198">
        <v>8</v>
      </c>
      <c r="B16" s="198"/>
      <c r="C16" s="198"/>
    </row>
    <row r="17" spans="1:3">
      <c r="A17" s="198">
        <v>9</v>
      </c>
      <c r="B17" s="198"/>
      <c r="C17" s="198"/>
    </row>
    <row r="18" spans="1:3">
      <c r="A18" s="198">
        <v>10</v>
      </c>
      <c r="B18" s="198"/>
      <c r="C18" s="198"/>
    </row>
    <row r="19" spans="1:3">
      <c r="A19" s="198">
        <v>11</v>
      </c>
      <c r="B19" s="198"/>
      <c r="C19" s="198"/>
    </row>
    <row r="20" spans="1:3">
      <c r="A20" s="198">
        <v>12</v>
      </c>
      <c r="B20" s="198"/>
      <c r="C20" s="198"/>
    </row>
    <row r="21" spans="1:3">
      <c r="A21" s="198">
        <v>13</v>
      </c>
      <c r="B21" s="198"/>
      <c r="C21" s="198"/>
    </row>
    <row r="22" spans="1:3">
      <c r="A22" s="198">
        <v>14</v>
      </c>
      <c r="B22" s="198"/>
      <c r="C22" s="198"/>
    </row>
    <row r="23" spans="1:3">
      <c r="A23" s="198">
        <v>15</v>
      </c>
      <c r="B23" s="198"/>
      <c r="C23" s="198"/>
    </row>
    <row r="24" spans="1:3">
      <c r="A24" s="198">
        <v>16</v>
      </c>
      <c r="B24" s="198"/>
      <c r="C24" s="198"/>
    </row>
    <row r="25" spans="1:3">
      <c r="A25" s="198">
        <v>17</v>
      </c>
      <c r="B25" s="198"/>
      <c r="C25" s="198"/>
    </row>
    <row r="26" spans="1:3">
      <c r="A26" s="198">
        <v>18</v>
      </c>
      <c r="B26" s="198"/>
      <c r="C26" s="198"/>
    </row>
    <row r="27" spans="1:3">
      <c r="A27" s="198">
        <v>19</v>
      </c>
      <c r="B27" s="198"/>
      <c r="C27" s="198"/>
    </row>
    <row r="28" spans="1:3">
      <c r="A28" s="198">
        <v>20</v>
      </c>
      <c r="B28" s="198"/>
      <c r="C28" s="198"/>
    </row>
  </sheetData>
  <mergeCells count="5">
    <mergeCell ref="A5:B5"/>
    <mergeCell ref="A1:C1"/>
    <mergeCell ref="A2:C2"/>
    <mergeCell ref="A3:C3"/>
    <mergeCell ref="A4:B4"/>
  </mergeCells>
  <phoneticPr fontId="2" type="noConversion"/>
  <printOptions horizontalCentered="1"/>
  <pageMargins left="0" right="0" top="0.25" bottom="0.62" header="0.25" footer="0.31"/>
  <pageSetup orientation="landscape" r:id="rId1"/>
  <headerFooter alignWithMargins="0">
    <oddFooter>&amp;L&amp;"Arial,Bold"&amp;A&amp;R&amp;8Page &amp;P of &amp;N
Printed: &amp;D-&amp;T</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F30"/>
  <sheetViews>
    <sheetView view="pageBreakPreview" topLeftCell="A4" zoomScaleNormal="100" workbookViewId="0">
      <selection activeCell="A31" sqref="A31"/>
    </sheetView>
  </sheetViews>
  <sheetFormatPr defaultRowHeight="12.75"/>
  <cols>
    <col min="1" max="1" width="9.5703125" customWidth="1"/>
    <col min="2" max="2" width="9.28515625" customWidth="1"/>
    <col min="3" max="3" width="49.85546875" customWidth="1"/>
    <col min="5" max="5" width="27" customWidth="1"/>
  </cols>
  <sheetData>
    <row r="1" spans="1:6" ht="31.5" customHeight="1">
      <c r="A1" s="1249" t="s">
        <v>1168</v>
      </c>
      <c r="B1" s="1249"/>
      <c r="C1" s="1249"/>
      <c r="D1" s="1249"/>
      <c r="E1" s="1249"/>
      <c r="F1" s="123"/>
    </row>
    <row r="2" spans="1:6">
      <c r="B2" s="123"/>
      <c r="C2" s="123"/>
      <c r="D2" s="123"/>
      <c r="E2" s="123"/>
      <c r="F2" s="123"/>
    </row>
    <row r="3" spans="1:6" ht="26.45" customHeight="1">
      <c r="A3" s="393" t="s">
        <v>1170</v>
      </c>
      <c r="B3" s="393" t="s">
        <v>1169</v>
      </c>
      <c r="C3" s="727" t="s">
        <v>224</v>
      </c>
      <c r="D3" s="198"/>
      <c r="E3" s="727" t="s">
        <v>460</v>
      </c>
      <c r="F3" s="123"/>
    </row>
    <row r="4" spans="1:6" ht="25.5">
      <c r="A4" s="423">
        <v>7.5</v>
      </c>
      <c r="B4" s="485">
        <v>4.2</v>
      </c>
      <c r="C4" s="198" t="s">
        <v>682</v>
      </c>
      <c r="D4" s="198"/>
      <c r="E4" s="728">
        <v>1.1000000000000001</v>
      </c>
      <c r="F4" s="123"/>
    </row>
    <row r="5" spans="1:6" ht="25.5">
      <c r="A5" s="485" t="s">
        <v>1171</v>
      </c>
      <c r="B5" s="485" t="s">
        <v>385</v>
      </c>
      <c r="C5" s="198" t="s">
        <v>683</v>
      </c>
      <c r="D5" s="198"/>
      <c r="E5" s="198" t="s">
        <v>269</v>
      </c>
      <c r="F5" s="123"/>
    </row>
    <row r="6" spans="1:6" ht="25.5">
      <c r="A6" s="485" t="s">
        <v>1171</v>
      </c>
      <c r="B6" s="485" t="s">
        <v>262</v>
      </c>
      <c r="C6" s="198" t="s">
        <v>684</v>
      </c>
      <c r="D6" s="198"/>
      <c r="E6" s="198"/>
      <c r="F6" s="123"/>
    </row>
    <row r="7" spans="1:6" ht="25.5">
      <c r="A7" s="423">
        <v>9.1999999999999993</v>
      </c>
      <c r="B7" s="485" t="s">
        <v>308</v>
      </c>
      <c r="C7" s="198" t="s">
        <v>685</v>
      </c>
      <c r="D7" s="198"/>
      <c r="E7" s="198" t="s">
        <v>270</v>
      </c>
      <c r="F7" s="123"/>
    </row>
    <row r="8" spans="1:6" ht="25.5">
      <c r="A8" s="485" t="s">
        <v>1172</v>
      </c>
      <c r="B8" s="485">
        <v>8.3000000000000007</v>
      </c>
      <c r="C8" s="198" t="s">
        <v>802</v>
      </c>
      <c r="D8" s="198"/>
      <c r="E8" s="198" t="s">
        <v>271</v>
      </c>
      <c r="F8" s="123"/>
    </row>
    <row r="9" spans="1:6" ht="25.5">
      <c r="A9" s="423">
        <v>10.199999999999999</v>
      </c>
      <c r="B9" s="485" t="s">
        <v>405</v>
      </c>
      <c r="C9" s="198" t="s">
        <v>686</v>
      </c>
      <c r="D9" s="198"/>
      <c r="E9" s="198" t="s">
        <v>272</v>
      </c>
      <c r="F9" s="123"/>
    </row>
    <row r="10" spans="1:6" ht="25.5">
      <c r="A10" s="485" t="s">
        <v>1173</v>
      </c>
      <c r="B10" s="485" t="s">
        <v>394</v>
      </c>
      <c r="C10" s="198" t="s">
        <v>687</v>
      </c>
      <c r="D10" s="198"/>
      <c r="E10" s="728">
        <v>9.3000000000000007</v>
      </c>
      <c r="F10" s="123"/>
    </row>
    <row r="11" spans="1:6">
      <c r="A11" s="5"/>
      <c r="B11" s="198"/>
      <c r="C11" s="198"/>
      <c r="D11" s="198"/>
      <c r="E11" s="198"/>
      <c r="F11" s="123"/>
    </row>
    <row r="12" spans="1:6" ht="25.5">
      <c r="A12" s="5"/>
      <c r="B12" s="1251" t="s">
        <v>803</v>
      </c>
      <c r="C12" s="1251"/>
      <c r="D12" s="198"/>
      <c r="E12" s="729" t="s">
        <v>460</v>
      </c>
      <c r="F12" s="123"/>
    </row>
    <row r="13" spans="1:6" ht="25.5">
      <c r="A13" s="423" t="s">
        <v>1174</v>
      </c>
      <c r="B13" s="485" t="s">
        <v>305</v>
      </c>
      <c r="C13" s="198" t="s">
        <v>681</v>
      </c>
      <c r="D13" s="198"/>
      <c r="E13" s="728">
        <v>1.4</v>
      </c>
      <c r="F13" s="123"/>
    </row>
    <row r="14" spans="1:6" ht="25.5">
      <c r="A14" s="485" t="s">
        <v>1175</v>
      </c>
      <c r="B14" s="485" t="s">
        <v>310</v>
      </c>
      <c r="C14" s="198" t="s">
        <v>804</v>
      </c>
      <c r="D14" s="198"/>
      <c r="E14" s="198" t="s">
        <v>273</v>
      </c>
      <c r="F14" s="123"/>
    </row>
    <row r="15" spans="1:6" ht="25.5">
      <c r="A15" s="485" t="s">
        <v>1176</v>
      </c>
      <c r="B15" s="485" t="s">
        <v>263</v>
      </c>
      <c r="C15" s="198" t="s">
        <v>805</v>
      </c>
      <c r="D15" s="198"/>
      <c r="E15" s="198" t="s">
        <v>274</v>
      </c>
      <c r="F15" s="123"/>
    </row>
    <row r="16" spans="1:6" ht="25.5">
      <c r="A16" s="423" t="s">
        <v>1177</v>
      </c>
      <c r="B16" s="485" t="s">
        <v>264</v>
      </c>
      <c r="C16" s="198" t="s">
        <v>806</v>
      </c>
      <c r="D16" s="198"/>
      <c r="E16" s="728">
        <v>5.2</v>
      </c>
      <c r="F16" s="123"/>
    </row>
    <row r="17" spans="1:6" ht="25.5">
      <c r="A17" s="423" t="s">
        <v>1178</v>
      </c>
      <c r="B17" s="485" t="s">
        <v>265</v>
      </c>
      <c r="C17" s="198" t="s">
        <v>807</v>
      </c>
      <c r="D17" s="198"/>
      <c r="E17" s="728">
        <v>5.3</v>
      </c>
      <c r="F17" s="123"/>
    </row>
    <row r="18" spans="1:6" ht="25.5">
      <c r="A18" s="423" t="s">
        <v>1178</v>
      </c>
      <c r="B18" s="485" t="s">
        <v>266</v>
      </c>
      <c r="C18" s="198" t="s">
        <v>808</v>
      </c>
      <c r="D18" s="198"/>
      <c r="E18" s="198"/>
      <c r="F18" s="123"/>
    </row>
    <row r="19" spans="1:6" ht="25.5">
      <c r="A19" s="423" t="s">
        <v>1178</v>
      </c>
      <c r="B19" s="485" t="s">
        <v>383</v>
      </c>
      <c r="C19" s="198" t="s">
        <v>809</v>
      </c>
      <c r="D19" s="198"/>
      <c r="E19" s="198" t="s">
        <v>275</v>
      </c>
      <c r="F19" s="123"/>
    </row>
    <row r="20" spans="1:6" ht="25.5">
      <c r="A20" s="485" t="s">
        <v>1179</v>
      </c>
      <c r="B20" s="485" t="s">
        <v>267</v>
      </c>
      <c r="C20" s="198" t="s">
        <v>677</v>
      </c>
      <c r="D20" s="198"/>
      <c r="E20" s="198"/>
      <c r="F20" s="123"/>
    </row>
    <row r="21" spans="1:6" ht="38.25">
      <c r="A21" s="485" t="s">
        <v>1180</v>
      </c>
      <c r="B21" s="485" t="s">
        <v>386</v>
      </c>
      <c r="C21" s="730" t="s">
        <v>810</v>
      </c>
      <c r="D21" s="198"/>
      <c r="E21" s="198" t="s">
        <v>276</v>
      </c>
      <c r="F21" s="123"/>
    </row>
    <row r="22" spans="1:6" ht="25.5">
      <c r="A22" s="423" t="s">
        <v>405</v>
      </c>
      <c r="B22" s="485" t="s">
        <v>393</v>
      </c>
      <c r="C22" s="198" t="s">
        <v>811</v>
      </c>
      <c r="D22" s="198"/>
      <c r="E22" s="198" t="s">
        <v>277</v>
      </c>
      <c r="F22" s="123"/>
    </row>
    <row r="23" spans="1:6" ht="25.5">
      <c r="A23" s="423" t="s">
        <v>394</v>
      </c>
      <c r="B23" s="485" t="s">
        <v>389</v>
      </c>
      <c r="C23" s="198" t="s">
        <v>678</v>
      </c>
      <c r="D23" s="198"/>
      <c r="E23" s="198" t="s">
        <v>278</v>
      </c>
      <c r="F23" s="123"/>
    </row>
    <row r="24" spans="1:6" ht="38.25">
      <c r="A24" s="485" t="s">
        <v>1181</v>
      </c>
      <c r="B24" s="485" t="s">
        <v>268</v>
      </c>
      <c r="C24" s="730" t="s">
        <v>812</v>
      </c>
      <c r="D24" s="198"/>
      <c r="E24" s="198" t="s">
        <v>279</v>
      </c>
      <c r="F24" s="123"/>
    </row>
    <row r="25" spans="1:6" ht="38.25">
      <c r="A25" s="485" t="s">
        <v>1181</v>
      </c>
      <c r="B25" s="485">
        <v>7.6</v>
      </c>
      <c r="C25" s="198" t="s">
        <v>813</v>
      </c>
      <c r="D25" s="198"/>
      <c r="E25" s="198" t="s">
        <v>279</v>
      </c>
      <c r="F25" s="123"/>
    </row>
    <row r="26" spans="1:6" ht="25.5">
      <c r="A26" s="423">
        <v>9.1999999999999993</v>
      </c>
      <c r="B26" s="485" t="s">
        <v>308</v>
      </c>
      <c r="C26" s="198" t="s">
        <v>814</v>
      </c>
      <c r="D26" s="198"/>
      <c r="E26" s="198" t="s">
        <v>270</v>
      </c>
      <c r="F26" s="123"/>
    </row>
    <row r="27" spans="1:6" ht="25.5">
      <c r="A27" s="423">
        <v>8.6</v>
      </c>
      <c r="B27" s="485" t="s">
        <v>320</v>
      </c>
      <c r="C27" s="198" t="s">
        <v>815</v>
      </c>
      <c r="D27" s="198"/>
      <c r="E27" s="198" t="s">
        <v>280</v>
      </c>
      <c r="F27" s="123"/>
    </row>
    <row r="28" spans="1:6" ht="25.5">
      <c r="A28" s="485" t="s">
        <v>1182</v>
      </c>
      <c r="B28" s="485">
        <v>8.3000000000000007</v>
      </c>
      <c r="C28" s="198" t="s">
        <v>816</v>
      </c>
      <c r="D28" s="198"/>
      <c r="E28" s="198" t="s">
        <v>281</v>
      </c>
      <c r="F28" s="123"/>
    </row>
    <row r="29" spans="1:6" ht="25.5">
      <c r="A29" s="423">
        <v>10.199999999999999</v>
      </c>
      <c r="B29" s="485" t="s">
        <v>405</v>
      </c>
      <c r="C29" s="198" t="s">
        <v>679</v>
      </c>
      <c r="D29" s="198"/>
      <c r="E29" s="198" t="s">
        <v>282</v>
      </c>
      <c r="F29" s="123"/>
    </row>
    <row r="30" spans="1:6" ht="25.5">
      <c r="A30" s="485" t="s">
        <v>1183</v>
      </c>
      <c r="B30" s="485" t="s">
        <v>394</v>
      </c>
      <c r="C30" s="198" t="s">
        <v>680</v>
      </c>
      <c r="D30" s="198"/>
      <c r="E30" s="198" t="s">
        <v>283</v>
      </c>
      <c r="F30" s="123"/>
    </row>
  </sheetData>
  <mergeCells count="2">
    <mergeCell ref="B12:C12"/>
    <mergeCell ref="A1:E1"/>
  </mergeCells>
  <phoneticPr fontId="2" type="noConversion"/>
  <pageMargins left="0.46" right="0.43" top="0.25" bottom="0.55000000000000004" header="0.16" footer="0.23"/>
  <pageSetup orientation="landscape" horizontalDpi="200" verticalDpi="200" r:id="rId1"/>
  <headerFooter alignWithMargins="0">
    <oddFooter>&amp;L&amp;"Arial,Bold"&amp;A&amp;R&amp;8Page &amp;P of &amp;N
Printed: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Normal="100" zoomScaleSheetLayoutView="100" workbookViewId="0">
      <selection activeCell="B7" sqref="B7"/>
    </sheetView>
  </sheetViews>
  <sheetFormatPr defaultRowHeight="12.75"/>
  <cols>
    <col min="1" max="1" width="4.5703125" customWidth="1"/>
    <col min="2" max="2" width="5.85546875" customWidth="1"/>
    <col min="3" max="3" width="4.5703125" customWidth="1"/>
    <col min="4" max="4" width="54.7109375" customWidth="1"/>
    <col min="11" max="11" width="8.7109375" customWidth="1"/>
  </cols>
  <sheetData>
    <row r="1" spans="1:12" ht="31.5" customHeight="1">
      <c r="A1" s="832" t="s">
        <v>1192</v>
      </c>
      <c r="B1" s="889"/>
      <c r="C1" s="889"/>
      <c r="D1" s="889"/>
      <c r="E1" s="889"/>
      <c r="F1" s="889"/>
      <c r="G1" s="889"/>
      <c r="H1" s="889"/>
      <c r="I1" s="889"/>
      <c r="J1" s="889"/>
      <c r="K1" s="889"/>
      <c r="L1" s="890"/>
    </row>
    <row r="2" spans="1:12" ht="26.25" customHeight="1">
      <c r="A2" s="891" t="s">
        <v>1282</v>
      </c>
      <c r="B2" s="871"/>
      <c r="C2" s="871"/>
      <c r="D2" s="871"/>
      <c r="E2" s="871"/>
      <c r="F2" s="871"/>
      <c r="G2" s="871"/>
      <c r="H2" s="871"/>
      <c r="I2" s="871"/>
      <c r="J2" s="871"/>
      <c r="K2" s="871"/>
      <c r="L2" s="872"/>
    </row>
    <row r="3" spans="1:12" ht="44.25" customHeight="1">
      <c r="A3" s="838" t="s">
        <v>1237</v>
      </c>
      <c r="B3" s="839"/>
      <c r="C3" s="839"/>
      <c r="D3" s="839"/>
      <c r="E3" s="839"/>
      <c r="F3" s="839"/>
      <c r="G3" s="839"/>
      <c r="H3" s="839"/>
      <c r="I3" s="839"/>
      <c r="J3" s="839"/>
      <c r="K3" s="839"/>
      <c r="L3" s="873"/>
    </row>
    <row r="4" spans="1:12" ht="31.5" customHeight="1">
      <c r="A4" s="874" t="s">
        <v>1238</v>
      </c>
      <c r="B4" s="875"/>
      <c r="C4" s="875"/>
      <c r="D4" s="875"/>
      <c r="E4" s="875"/>
      <c r="F4" s="875"/>
      <c r="G4" s="875"/>
      <c r="H4" s="875"/>
      <c r="I4" s="875"/>
      <c r="J4" s="875"/>
      <c r="K4" s="875"/>
      <c r="L4" s="876"/>
    </row>
    <row r="5" spans="1:12">
      <c r="A5" s="387"/>
      <c r="B5" s="4"/>
      <c r="C5" s="4"/>
      <c r="D5" s="4"/>
      <c r="E5" s="4"/>
      <c r="F5" s="4"/>
      <c r="G5" s="4"/>
      <c r="H5" s="4"/>
      <c r="I5" s="4"/>
      <c r="J5" s="4"/>
      <c r="K5" s="4"/>
      <c r="L5" s="388"/>
    </row>
    <row r="6" spans="1:12" ht="25.5" customHeight="1">
      <c r="A6" s="420" t="s">
        <v>1239</v>
      </c>
      <c r="B6" s="421" t="s">
        <v>1219</v>
      </c>
      <c r="C6" s="421" t="s">
        <v>844</v>
      </c>
      <c r="D6" s="4"/>
      <c r="E6" s="4"/>
      <c r="F6" s="4"/>
      <c r="G6" s="4"/>
      <c r="H6" s="4"/>
      <c r="I6" s="4"/>
      <c r="J6" s="4"/>
      <c r="K6" s="4"/>
      <c r="L6" s="388"/>
    </row>
    <row r="7" spans="1:12" ht="36" customHeight="1">
      <c r="A7" s="422"/>
      <c r="B7" s="423"/>
      <c r="C7" s="423"/>
      <c r="D7" s="877" t="s">
        <v>1222</v>
      </c>
      <c r="E7" s="877"/>
      <c r="F7" s="877"/>
      <c r="G7" s="877"/>
      <c r="H7" s="877"/>
      <c r="I7" s="877"/>
      <c r="J7" s="877"/>
      <c r="K7" s="877"/>
      <c r="L7" s="877"/>
    </row>
    <row r="8" spans="1:12" ht="61.9" customHeight="1">
      <c r="A8" s="422"/>
      <c r="B8" s="423"/>
      <c r="C8" s="423"/>
      <c r="D8" s="877" t="s">
        <v>1223</v>
      </c>
      <c r="E8" s="877"/>
      <c r="F8" s="877"/>
      <c r="G8" s="877"/>
      <c r="H8" s="877"/>
      <c r="I8" s="877"/>
      <c r="J8" s="877"/>
      <c r="K8" s="877"/>
      <c r="L8" s="877"/>
    </row>
    <row r="9" spans="1:12" ht="37.5" customHeight="1">
      <c r="A9" s="422"/>
      <c r="B9" s="423"/>
      <c r="C9" s="423"/>
      <c r="D9" s="877" t="s">
        <v>1224</v>
      </c>
      <c r="E9" s="877"/>
      <c r="F9" s="877"/>
      <c r="G9" s="877"/>
      <c r="H9" s="877"/>
      <c r="I9" s="877"/>
      <c r="J9" s="877"/>
      <c r="K9" s="877"/>
      <c r="L9" s="877"/>
    </row>
    <row r="10" spans="1:12" ht="39.75" customHeight="1">
      <c r="A10" s="422"/>
      <c r="B10" s="423"/>
      <c r="C10" s="423"/>
      <c r="D10" s="877" t="s">
        <v>1225</v>
      </c>
      <c r="E10" s="877"/>
      <c r="F10" s="877"/>
      <c r="G10" s="877"/>
      <c r="H10" s="877"/>
      <c r="I10" s="877"/>
      <c r="J10" s="877"/>
      <c r="K10" s="877"/>
      <c r="L10" s="877"/>
    </row>
    <row r="11" spans="1:12" ht="33.75" customHeight="1">
      <c r="A11" s="422"/>
      <c r="B11" s="423"/>
      <c r="C11" s="423"/>
      <c r="D11" s="892" t="s">
        <v>1226</v>
      </c>
      <c r="E11" s="892"/>
      <c r="F11" s="892"/>
      <c r="G11" s="892"/>
      <c r="H11" s="892"/>
      <c r="I11" s="892"/>
      <c r="J11" s="892"/>
      <c r="K11" s="892"/>
      <c r="L11" s="892"/>
    </row>
    <row r="12" spans="1:12" ht="32.25" customHeight="1">
      <c r="A12" s="422"/>
      <c r="B12" s="423"/>
      <c r="C12" s="423"/>
      <c r="D12" s="892" t="s">
        <v>1227</v>
      </c>
      <c r="E12" s="892"/>
      <c r="F12" s="892"/>
      <c r="G12" s="892"/>
      <c r="H12" s="892"/>
      <c r="I12" s="892"/>
      <c r="J12" s="892"/>
      <c r="K12" s="892"/>
      <c r="L12" s="892"/>
    </row>
    <row r="13" spans="1:12" ht="34.5" customHeight="1">
      <c r="A13" s="422"/>
      <c r="B13" s="423"/>
      <c r="C13" s="423"/>
      <c r="D13" s="892" t="s">
        <v>1228</v>
      </c>
      <c r="E13" s="892"/>
      <c r="F13" s="892"/>
      <c r="G13" s="892"/>
      <c r="H13" s="892"/>
      <c r="I13" s="892"/>
      <c r="J13" s="892"/>
      <c r="K13" s="892"/>
      <c r="L13" s="892"/>
    </row>
    <row r="14" spans="1:12" ht="30.75" customHeight="1">
      <c r="A14" s="422"/>
      <c r="B14" s="423"/>
      <c r="C14" s="423"/>
      <c r="D14" s="892" t="s">
        <v>1229</v>
      </c>
      <c r="E14" s="892"/>
      <c r="F14" s="892"/>
      <c r="G14" s="892"/>
      <c r="H14" s="892"/>
      <c r="I14" s="892"/>
      <c r="J14" s="892"/>
      <c r="K14" s="892"/>
      <c r="L14" s="892"/>
    </row>
    <row r="15" spans="1:12" ht="64.900000000000006" customHeight="1">
      <c r="A15" s="422"/>
      <c r="B15" s="423"/>
      <c r="C15" s="423"/>
      <c r="D15" s="892" t="s">
        <v>1230</v>
      </c>
      <c r="E15" s="892"/>
      <c r="F15" s="892"/>
      <c r="G15" s="892"/>
      <c r="H15" s="892"/>
      <c r="I15" s="892"/>
      <c r="J15" s="892"/>
      <c r="K15" s="892"/>
      <c r="L15" s="892"/>
    </row>
    <row r="16" spans="1:12">
      <c r="A16" s="870"/>
      <c r="B16" s="871"/>
      <c r="C16" s="871"/>
      <c r="D16" s="871"/>
      <c r="E16" s="871"/>
      <c r="F16" s="871"/>
      <c r="G16" s="871"/>
      <c r="H16" s="871"/>
      <c r="I16" s="871"/>
      <c r="J16" s="871"/>
      <c r="K16" s="871"/>
      <c r="L16" s="872"/>
    </row>
    <row r="17" spans="1:12" ht="13.5" customHeight="1">
      <c r="A17" s="389" t="s">
        <v>962</v>
      </c>
      <c r="B17" s="4"/>
      <c r="C17" s="4"/>
      <c r="D17" s="4"/>
      <c r="E17" s="4"/>
      <c r="F17" s="4"/>
      <c r="G17" s="4"/>
      <c r="H17" s="4"/>
      <c r="I17" s="4"/>
      <c r="J17" s="4"/>
      <c r="K17" s="4"/>
      <c r="L17" s="388"/>
    </row>
    <row r="18" spans="1:12" ht="13.5" customHeight="1">
      <c r="A18" s="584" t="s">
        <v>1231</v>
      </c>
      <c r="B18" s="4"/>
      <c r="C18" s="4"/>
      <c r="D18" s="4"/>
      <c r="E18" s="4"/>
      <c r="F18" s="4"/>
      <c r="G18" s="4"/>
      <c r="H18" s="4"/>
      <c r="I18" s="4"/>
      <c r="J18" s="4"/>
      <c r="K18" s="4"/>
      <c r="L18" s="388"/>
    </row>
    <row r="19" spans="1:12" ht="40.9" customHeight="1">
      <c r="A19" s="886" t="s">
        <v>1232</v>
      </c>
      <c r="B19" s="887"/>
      <c r="C19" s="888" t="s">
        <v>1233</v>
      </c>
      <c r="D19" s="888"/>
      <c r="E19" s="4"/>
      <c r="F19" s="4"/>
      <c r="G19" s="4"/>
      <c r="H19" s="4"/>
      <c r="I19" s="4"/>
      <c r="J19" s="4"/>
      <c r="K19" s="4"/>
      <c r="L19" s="388"/>
    </row>
    <row r="20" spans="1:12">
      <c r="A20" s="878"/>
      <c r="B20" s="879"/>
      <c r="C20" s="880"/>
      <c r="D20" s="881"/>
      <c r="E20" s="881"/>
      <c r="F20" s="881"/>
      <c r="G20" s="881"/>
      <c r="H20" s="881"/>
      <c r="I20" s="881"/>
      <c r="J20" s="881"/>
      <c r="K20" s="879"/>
      <c r="L20" s="390"/>
    </row>
    <row r="21" spans="1:12">
      <c r="A21" s="878"/>
      <c r="B21" s="879"/>
      <c r="C21" s="880"/>
      <c r="D21" s="881"/>
      <c r="E21" s="881"/>
      <c r="F21" s="881"/>
      <c r="G21" s="881"/>
      <c r="H21" s="881"/>
      <c r="I21" s="881"/>
      <c r="J21" s="881"/>
      <c r="K21" s="879"/>
      <c r="L21" s="390"/>
    </row>
    <row r="22" spans="1:12">
      <c r="A22" s="878"/>
      <c r="B22" s="879"/>
      <c r="C22" s="880"/>
      <c r="D22" s="881"/>
      <c r="E22" s="881"/>
      <c r="F22" s="881"/>
      <c r="G22" s="881"/>
      <c r="H22" s="881"/>
      <c r="I22" s="881"/>
      <c r="J22" s="881"/>
      <c r="K22" s="879"/>
      <c r="L22" s="390"/>
    </row>
    <row r="23" spans="1:12">
      <c r="A23" s="878"/>
      <c r="B23" s="879"/>
      <c r="C23" s="880"/>
      <c r="D23" s="881"/>
      <c r="E23" s="881"/>
      <c r="F23" s="881"/>
      <c r="G23" s="881"/>
      <c r="H23" s="881"/>
      <c r="I23" s="881"/>
      <c r="J23" s="881"/>
      <c r="K23" s="879"/>
      <c r="L23" s="390"/>
    </row>
    <row r="24" spans="1:12">
      <c r="A24" s="878"/>
      <c r="B24" s="879"/>
      <c r="C24" s="880"/>
      <c r="D24" s="881"/>
      <c r="E24" s="881"/>
      <c r="F24" s="881"/>
      <c r="G24" s="881"/>
      <c r="H24" s="881"/>
      <c r="I24" s="881"/>
      <c r="J24" s="881"/>
      <c r="K24" s="879"/>
      <c r="L24" s="390"/>
    </row>
    <row r="25" spans="1:12">
      <c r="A25" s="878"/>
      <c r="B25" s="879"/>
      <c r="C25" s="880"/>
      <c r="D25" s="881"/>
      <c r="E25" s="881"/>
      <c r="F25" s="881"/>
      <c r="G25" s="881"/>
      <c r="H25" s="881"/>
      <c r="I25" s="881"/>
      <c r="J25" s="881"/>
      <c r="K25" s="879"/>
      <c r="L25" s="390"/>
    </row>
    <row r="26" spans="1:12">
      <c r="A26" s="878"/>
      <c r="B26" s="879"/>
      <c r="C26" s="880"/>
      <c r="D26" s="881"/>
      <c r="E26" s="881"/>
      <c r="F26" s="881"/>
      <c r="G26" s="881"/>
      <c r="H26" s="881"/>
      <c r="I26" s="881"/>
      <c r="J26" s="881"/>
      <c r="K26" s="879"/>
      <c r="L26" s="390"/>
    </row>
    <row r="27" spans="1:12">
      <c r="A27" s="878"/>
      <c r="B27" s="879"/>
      <c r="C27" s="880"/>
      <c r="D27" s="881"/>
      <c r="E27" s="881"/>
      <c r="F27" s="881"/>
      <c r="G27" s="881"/>
      <c r="H27" s="881"/>
      <c r="I27" s="881"/>
      <c r="J27" s="881"/>
      <c r="K27" s="879"/>
      <c r="L27" s="390"/>
    </row>
    <row r="28" spans="1:12" ht="13.5" thickBot="1">
      <c r="A28" s="882"/>
      <c r="B28" s="883"/>
      <c r="C28" s="884"/>
      <c r="D28" s="885"/>
      <c r="E28" s="885"/>
      <c r="F28" s="885"/>
      <c r="G28" s="885"/>
      <c r="H28" s="885"/>
      <c r="I28" s="885"/>
      <c r="J28" s="885"/>
      <c r="K28" s="883"/>
      <c r="L28" s="391"/>
    </row>
  </sheetData>
  <mergeCells count="34">
    <mergeCell ref="A1:L1"/>
    <mergeCell ref="A2:L2"/>
    <mergeCell ref="A24:B24"/>
    <mergeCell ref="C24:K24"/>
    <mergeCell ref="A25:B25"/>
    <mergeCell ref="C25:K25"/>
    <mergeCell ref="A23:B23"/>
    <mergeCell ref="C23:K23"/>
    <mergeCell ref="A21:B21"/>
    <mergeCell ref="C21:K21"/>
    <mergeCell ref="D10:L10"/>
    <mergeCell ref="D11:L11"/>
    <mergeCell ref="D12:L12"/>
    <mergeCell ref="D13:L13"/>
    <mergeCell ref="D14:L14"/>
    <mergeCell ref="D15:L15"/>
    <mergeCell ref="A27:B27"/>
    <mergeCell ref="C27:K27"/>
    <mergeCell ref="A28:B28"/>
    <mergeCell ref="C28:K28"/>
    <mergeCell ref="A19:B19"/>
    <mergeCell ref="C19:D19"/>
    <mergeCell ref="A20:B20"/>
    <mergeCell ref="C20:K20"/>
    <mergeCell ref="A26:B26"/>
    <mergeCell ref="C26:K26"/>
    <mergeCell ref="A22:B22"/>
    <mergeCell ref="C22:K22"/>
    <mergeCell ref="A16:L16"/>
    <mergeCell ref="A3:L3"/>
    <mergeCell ref="A4:L4"/>
    <mergeCell ref="D7:L7"/>
    <mergeCell ref="D8:L8"/>
    <mergeCell ref="D9:L9"/>
  </mergeCells>
  <printOptions horizontalCentered="1"/>
  <pageMargins left="0" right="0" top="0.15748031496062992" bottom="0.55118110236220474" header="0.15748031496062992" footer="0.27559055118110237"/>
  <pageSetup scale="70" orientation="portrait" r:id="rId1"/>
  <headerFooter alignWithMargins="0">
    <oddFooter>&amp;L&amp;"Arial,Bold"&amp;A&amp;R&amp;8Page &amp;P of &amp;N
Printed: &amp;D-&amp;T</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topLeftCell="A16" workbookViewId="0">
      <selection activeCell="F42" sqref="F42"/>
    </sheetView>
  </sheetViews>
  <sheetFormatPr defaultRowHeight="12.75"/>
  <cols>
    <col min="1" max="1" width="10.140625" bestFit="1" customWidth="1"/>
    <col min="2" max="2" width="65.5703125" customWidth="1"/>
    <col min="3" max="3" width="11" customWidth="1"/>
  </cols>
  <sheetData>
    <row r="1" spans="1:6" ht="38.25">
      <c r="A1" s="423" t="s">
        <v>1414</v>
      </c>
      <c r="B1" s="423" t="s">
        <v>1415</v>
      </c>
      <c r="C1" s="485" t="s">
        <v>1416</v>
      </c>
    </row>
    <row r="2" spans="1:6" ht="25.5">
      <c r="A2" s="582">
        <v>42690</v>
      </c>
      <c r="B2" s="581" t="s">
        <v>1393</v>
      </c>
      <c r="C2" s="423" t="s">
        <v>1009</v>
      </c>
    </row>
    <row r="3" spans="1:6" ht="27.6" customHeight="1">
      <c r="A3" s="582">
        <v>42690</v>
      </c>
      <c r="B3" s="730" t="s">
        <v>1394</v>
      </c>
      <c r="C3" s="423" t="s">
        <v>1009</v>
      </c>
    </row>
    <row r="4" spans="1:6" ht="25.5">
      <c r="A4" s="582">
        <v>42690</v>
      </c>
      <c r="B4" s="581" t="s">
        <v>1395</v>
      </c>
      <c r="C4" s="423" t="s">
        <v>1009</v>
      </c>
    </row>
    <row r="5" spans="1:6" ht="51">
      <c r="A5" s="582">
        <v>42690</v>
      </c>
      <c r="B5" s="581" t="s">
        <v>1396</v>
      </c>
      <c r="C5" s="423" t="s">
        <v>1009</v>
      </c>
    </row>
    <row r="6" spans="1:6">
      <c r="A6" s="582">
        <v>42690</v>
      </c>
      <c r="B6" s="5" t="s">
        <v>1398</v>
      </c>
      <c r="C6" s="423" t="s">
        <v>1009</v>
      </c>
    </row>
    <row r="7" spans="1:6">
      <c r="A7" s="582">
        <v>42690</v>
      </c>
      <c r="B7" s="5" t="s">
        <v>1399</v>
      </c>
      <c r="C7" s="423" t="s">
        <v>1009</v>
      </c>
    </row>
    <row r="8" spans="1:6" ht="25.5">
      <c r="A8" s="582">
        <v>42690</v>
      </c>
      <c r="B8" s="198" t="s">
        <v>1397</v>
      </c>
      <c r="C8" s="423" t="s">
        <v>1009</v>
      </c>
      <c r="F8" s="123"/>
    </row>
    <row r="9" spans="1:6" ht="25.5">
      <c r="A9" s="582">
        <v>42692</v>
      </c>
      <c r="B9" s="198" t="s">
        <v>1400</v>
      </c>
      <c r="C9" s="423" t="s">
        <v>1009</v>
      </c>
    </row>
    <row r="10" spans="1:6" ht="25.5">
      <c r="A10" s="582">
        <v>42692</v>
      </c>
      <c r="B10" s="198" t="s">
        <v>1401</v>
      </c>
      <c r="C10" s="423" t="s">
        <v>1009</v>
      </c>
    </row>
    <row r="11" spans="1:6" ht="25.5">
      <c r="A11" s="582">
        <v>42692</v>
      </c>
      <c r="B11" s="198" t="s">
        <v>1402</v>
      </c>
      <c r="C11" s="423" t="s">
        <v>1009</v>
      </c>
    </row>
    <row r="12" spans="1:6" ht="25.5">
      <c r="A12" s="582">
        <v>42692</v>
      </c>
      <c r="B12" s="198" t="s">
        <v>1411</v>
      </c>
      <c r="C12" s="423" t="s">
        <v>1009</v>
      </c>
    </row>
    <row r="13" spans="1:6" ht="25.5">
      <c r="A13" s="582">
        <v>42692</v>
      </c>
      <c r="B13" s="198" t="s">
        <v>1403</v>
      </c>
      <c r="C13" s="423" t="s">
        <v>1009</v>
      </c>
    </row>
    <row r="14" spans="1:6" ht="25.5">
      <c r="A14" s="582">
        <v>42692</v>
      </c>
      <c r="B14" s="198" t="s">
        <v>1412</v>
      </c>
      <c r="C14" s="423" t="s">
        <v>1009</v>
      </c>
    </row>
    <row r="15" spans="1:6" ht="25.5">
      <c r="A15" s="582">
        <v>42692</v>
      </c>
      <c r="B15" s="198" t="s">
        <v>1413</v>
      </c>
      <c r="C15" s="423" t="s">
        <v>1009</v>
      </c>
    </row>
    <row r="16" spans="1:6" ht="25.5">
      <c r="A16" s="582">
        <v>42692</v>
      </c>
      <c r="B16" s="731" t="s">
        <v>1404</v>
      </c>
      <c r="C16" s="423" t="s">
        <v>1009</v>
      </c>
    </row>
    <row r="17" spans="1:9">
      <c r="A17" s="582">
        <v>42705</v>
      </c>
      <c r="B17" s="731" t="s">
        <v>1405</v>
      </c>
      <c r="C17" s="423" t="s">
        <v>1009</v>
      </c>
    </row>
    <row r="18" spans="1:9">
      <c r="A18" s="582">
        <v>42705</v>
      </c>
      <c r="B18" s="731" t="s">
        <v>1406</v>
      </c>
      <c r="C18" s="423" t="s">
        <v>1009</v>
      </c>
    </row>
    <row r="19" spans="1:9" ht="38.25">
      <c r="A19" s="582">
        <v>42705</v>
      </c>
      <c r="B19" s="581" t="s">
        <v>1407</v>
      </c>
      <c r="C19" s="423" t="s">
        <v>1009</v>
      </c>
      <c r="I19" s="733"/>
    </row>
    <row r="20" spans="1:9" ht="25.5">
      <c r="A20" s="582">
        <v>42705</v>
      </c>
      <c r="B20" s="731" t="s">
        <v>1408</v>
      </c>
      <c r="C20" s="423" t="s">
        <v>1009</v>
      </c>
    </row>
    <row r="21" spans="1:9" ht="54.6" customHeight="1">
      <c r="A21" s="582">
        <v>42705</v>
      </c>
      <c r="B21" s="731" t="s">
        <v>1409</v>
      </c>
      <c r="C21" s="423" t="s">
        <v>1009</v>
      </c>
    </row>
    <row r="22" spans="1:9" ht="25.5">
      <c r="A22" s="582">
        <v>42706</v>
      </c>
      <c r="B22" s="731" t="s">
        <v>1410</v>
      </c>
      <c r="C22" s="732" t="s">
        <v>1009</v>
      </c>
    </row>
    <row r="23" spans="1:9" ht="51">
      <c r="A23" s="736">
        <v>42913</v>
      </c>
      <c r="B23" s="731" t="s">
        <v>1423</v>
      </c>
      <c r="C23" s="732" t="s">
        <v>1422</v>
      </c>
    </row>
    <row r="24" spans="1:9" ht="51">
      <c r="A24" s="737">
        <v>42913</v>
      </c>
      <c r="B24" s="731" t="s">
        <v>1437</v>
      </c>
      <c r="C24" s="732" t="s">
        <v>1422</v>
      </c>
    </row>
    <row r="25" spans="1:9" ht="25.5">
      <c r="A25" s="737">
        <v>42929</v>
      </c>
      <c r="B25" s="731" t="s">
        <v>1438</v>
      </c>
      <c r="C25" s="732" t="s">
        <v>1422</v>
      </c>
    </row>
    <row r="26" spans="1:9" ht="51">
      <c r="A26" s="737">
        <v>42929</v>
      </c>
      <c r="B26" s="731" t="s">
        <v>1439</v>
      </c>
      <c r="C26" s="732" t="s">
        <v>1422</v>
      </c>
    </row>
    <row r="27" spans="1:9" ht="51">
      <c r="A27" s="737">
        <v>42930</v>
      </c>
      <c r="B27" s="731" t="s">
        <v>1440</v>
      </c>
      <c r="C27" s="732" t="s">
        <v>1422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8"/>
  <sheetViews>
    <sheetView zoomScaleNormal="100" zoomScaleSheetLayoutView="100" workbookViewId="0">
      <selection activeCell="I1" sqref="I1:IV65536"/>
    </sheetView>
  </sheetViews>
  <sheetFormatPr defaultRowHeight="12.75"/>
  <cols>
    <col min="1" max="1" width="61.28515625" bestFit="1" customWidth="1"/>
    <col min="2" max="2" width="51.28515625" bestFit="1" customWidth="1"/>
    <col min="3" max="3" width="14.140625" style="410" bestFit="1" customWidth="1"/>
    <col min="4" max="4" width="13.28515625" style="410" bestFit="1" customWidth="1"/>
    <col min="5" max="6" width="5.7109375" customWidth="1"/>
    <col min="7" max="7" width="9.5703125" customWidth="1"/>
    <col min="8" max="8" width="7.85546875" customWidth="1"/>
  </cols>
  <sheetData>
    <row r="1" spans="1:8" ht="25.5" customHeight="1">
      <c r="A1" s="896" t="s">
        <v>1241</v>
      </c>
      <c r="B1" s="897"/>
      <c r="C1" s="595"/>
      <c r="D1" s="909" t="s">
        <v>1244</v>
      </c>
      <c r="E1" s="910"/>
      <c r="F1" s="911"/>
      <c r="G1" s="906" t="s">
        <v>1240</v>
      </c>
      <c r="H1" s="596"/>
    </row>
    <row r="2" spans="1:8" ht="17.25" customHeight="1">
      <c r="A2" s="904" t="s">
        <v>1242</v>
      </c>
      <c r="B2" s="905"/>
      <c r="C2" s="409"/>
      <c r="D2" s="912"/>
      <c r="E2" s="913"/>
      <c r="F2" s="914"/>
      <c r="G2" s="907"/>
      <c r="H2" s="893" t="s">
        <v>1245</v>
      </c>
    </row>
    <row r="3" spans="1:8" ht="17.25" customHeight="1">
      <c r="A3" s="902"/>
      <c r="B3" s="903"/>
      <c r="C3" s="640" t="s">
        <v>973</v>
      </c>
      <c r="D3" s="640" t="s">
        <v>974</v>
      </c>
      <c r="E3" s="898" t="s">
        <v>872</v>
      </c>
      <c r="F3" s="899"/>
      <c r="G3" s="907"/>
      <c r="H3" s="894"/>
    </row>
    <row r="4" spans="1:8" ht="17.25" customHeight="1">
      <c r="A4" s="688" t="s">
        <v>1246</v>
      </c>
      <c r="B4" s="393" t="s">
        <v>1243</v>
      </c>
      <c r="C4" s="589" t="s">
        <v>845</v>
      </c>
      <c r="D4" s="641" t="s">
        <v>845</v>
      </c>
      <c r="E4" s="393" t="s">
        <v>843</v>
      </c>
      <c r="F4" s="393" t="s">
        <v>842</v>
      </c>
      <c r="G4" s="908"/>
      <c r="H4" s="895"/>
    </row>
    <row r="5" spans="1:8">
      <c r="A5" s="597" t="s">
        <v>1247</v>
      </c>
      <c r="B5" s="66"/>
      <c r="C5" s="590"/>
      <c r="D5" s="590"/>
      <c r="E5" s="394"/>
      <c r="F5" s="394"/>
      <c r="G5" s="394"/>
      <c r="H5" s="598"/>
    </row>
    <row r="6" spans="1:8">
      <c r="A6" s="554" t="s">
        <v>647</v>
      </c>
      <c r="B6" s="442" t="s">
        <v>648</v>
      </c>
      <c r="C6" s="443" t="s">
        <v>1024</v>
      </c>
      <c r="D6" s="664" t="s">
        <v>1010</v>
      </c>
      <c r="E6" s="605"/>
      <c r="F6" s="605"/>
      <c r="G6" s="607">
        <v>20</v>
      </c>
      <c r="H6" s="608"/>
    </row>
    <row r="7" spans="1:8">
      <c r="A7" s="555" t="s">
        <v>649</v>
      </c>
      <c r="B7" s="441" t="s">
        <v>650</v>
      </c>
      <c r="C7" s="444" t="s">
        <v>303</v>
      </c>
      <c r="D7" s="55" t="s">
        <v>1011</v>
      </c>
      <c r="E7" s="629"/>
      <c r="F7" s="629"/>
      <c r="G7" s="615"/>
      <c r="H7" s="630"/>
    </row>
    <row r="8" spans="1:8">
      <c r="A8" s="555" t="s">
        <v>177</v>
      </c>
      <c r="B8" s="441" t="s">
        <v>651</v>
      </c>
      <c r="C8" s="444" t="s">
        <v>846</v>
      </c>
      <c r="D8" s="55" t="s">
        <v>972</v>
      </c>
      <c r="E8" s="395"/>
      <c r="F8" s="395"/>
      <c r="G8" s="399"/>
      <c r="H8" s="424"/>
    </row>
    <row r="9" spans="1:8">
      <c r="A9" s="555" t="s">
        <v>652</v>
      </c>
      <c r="B9" s="441"/>
      <c r="C9" s="402"/>
      <c r="D9" s="670" t="s">
        <v>1012</v>
      </c>
      <c r="E9" s="395"/>
      <c r="F9" s="395"/>
      <c r="G9" s="399"/>
      <c r="H9" s="424"/>
    </row>
    <row r="10" spans="1:8" ht="25.5">
      <c r="A10" s="689" t="s">
        <v>1051</v>
      </c>
      <c r="B10" s="669" t="s">
        <v>1052</v>
      </c>
      <c r="C10" s="639"/>
      <c r="D10" s="671" t="s">
        <v>975</v>
      </c>
      <c r="E10" s="404"/>
      <c r="F10" s="404"/>
      <c r="G10" s="401"/>
      <c r="H10" s="412"/>
    </row>
    <row r="11" spans="1:8">
      <c r="A11" s="554" t="s">
        <v>497</v>
      </c>
      <c r="B11" s="442" t="s">
        <v>501</v>
      </c>
      <c r="C11" s="448" t="s">
        <v>847</v>
      </c>
      <c r="D11" s="448" t="s">
        <v>976</v>
      </c>
      <c r="E11" s="606"/>
      <c r="F11" s="606"/>
      <c r="G11" s="568">
        <v>30</v>
      </c>
      <c r="H11" s="609"/>
    </row>
    <row r="12" spans="1:8">
      <c r="A12" s="690" t="s">
        <v>498</v>
      </c>
      <c r="B12" s="441" t="s">
        <v>502</v>
      </c>
      <c r="C12" s="447" t="s">
        <v>848</v>
      </c>
      <c r="D12" s="445" t="s">
        <v>1014</v>
      </c>
      <c r="E12" s="629"/>
      <c r="F12" s="629"/>
      <c r="G12" s="615"/>
      <c r="H12" s="630"/>
    </row>
    <row r="13" spans="1:8">
      <c r="A13" s="690" t="s">
        <v>548</v>
      </c>
      <c r="B13" s="441" t="s">
        <v>503</v>
      </c>
      <c r="C13" s="447" t="s">
        <v>304</v>
      </c>
      <c r="D13" s="491" t="s">
        <v>977</v>
      </c>
      <c r="E13" s="399"/>
      <c r="F13" s="399"/>
      <c r="G13" s="399"/>
      <c r="H13" s="424"/>
    </row>
    <row r="14" spans="1:8" ht="25.5">
      <c r="A14" s="691" t="s">
        <v>1053</v>
      </c>
      <c r="B14" s="451" t="s">
        <v>1054</v>
      </c>
      <c r="C14" s="639"/>
      <c r="D14" s="639"/>
      <c r="E14" s="401"/>
      <c r="F14" s="401"/>
      <c r="G14" s="401"/>
      <c r="H14" s="412"/>
    </row>
    <row r="15" spans="1:8">
      <c r="A15" s="692" t="s">
        <v>549</v>
      </c>
      <c r="B15" s="450" t="s">
        <v>653</v>
      </c>
      <c r="C15" s="448" t="s">
        <v>849</v>
      </c>
      <c r="D15" s="659" t="s">
        <v>978</v>
      </c>
      <c r="E15" s="605"/>
      <c r="F15" s="606"/>
      <c r="G15" s="607">
        <v>30</v>
      </c>
      <c r="H15" s="609"/>
    </row>
    <row r="16" spans="1:8">
      <c r="A16" s="555" t="s">
        <v>654</v>
      </c>
      <c r="B16" s="445" t="s">
        <v>655</v>
      </c>
      <c r="C16" s="447" t="s">
        <v>850</v>
      </c>
      <c r="D16" s="660" t="s">
        <v>1028</v>
      </c>
      <c r="E16" s="629"/>
      <c r="F16" s="629"/>
      <c r="G16" s="615"/>
      <c r="H16" s="630"/>
    </row>
    <row r="17" spans="1:8">
      <c r="A17" s="555" t="s">
        <v>656</v>
      </c>
      <c r="B17" s="441"/>
      <c r="C17" s="447"/>
      <c r="D17" s="445"/>
      <c r="E17" s="399"/>
      <c r="F17" s="399"/>
      <c r="G17" s="399"/>
      <c r="H17" s="424"/>
    </row>
    <row r="18" spans="1:8">
      <c r="A18" s="693" t="s">
        <v>1060</v>
      </c>
      <c r="B18" s="439" t="s">
        <v>1059</v>
      </c>
      <c r="C18" s="449"/>
      <c r="D18" s="446"/>
      <c r="E18" s="401"/>
      <c r="F18" s="401"/>
      <c r="G18" s="401"/>
      <c r="H18" s="412"/>
    </row>
    <row r="19" spans="1:8">
      <c r="A19" s="692" t="s">
        <v>657</v>
      </c>
      <c r="B19" s="442" t="s">
        <v>658</v>
      </c>
      <c r="C19" s="448" t="s">
        <v>1025</v>
      </c>
      <c r="D19" s="450" t="s">
        <v>1027</v>
      </c>
      <c r="E19" s="605"/>
      <c r="F19" s="605"/>
      <c r="G19" s="607">
        <v>30</v>
      </c>
      <c r="H19" s="608"/>
    </row>
    <row r="20" spans="1:8">
      <c r="A20" s="555" t="s">
        <v>499</v>
      </c>
      <c r="B20" s="441" t="s">
        <v>659</v>
      </c>
      <c r="C20" s="447" t="s">
        <v>306</v>
      </c>
      <c r="D20" s="445" t="s">
        <v>979</v>
      </c>
      <c r="E20" s="629"/>
      <c r="F20" s="629"/>
      <c r="G20" s="615"/>
      <c r="H20" s="630"/>
    </row>
    <row r="21" spans="1:8">
      <c r="A21" s="555" t="s">
        <v>660</v>
      </c>
      <c r="B21" s="441" t="s">
        <v>661</v>
      </c>
      <c r="C21" s="444"/>
      <c r="D21" s="445"/>
      <c r="E21" s="399"/>
      <c r="F21" s="399"/>
      <c r="G21" s="399"/>
      <c r="H21" s="424"/>
    </row>
    <row r="22" spans="1:8">
      <c r="A22" s="555" t="s">
        <v>652</v>
      </c>
      <c r="B22" s="441"/>
      <c r="C22" s="444"/>
      <c r="D22" s="444"/>
      <c r="E22" s="399"/>
      <c r="F22" s="399"/>
      <c r="G22" s="399"/>
      <c r="H22" s="424"/>
    </row>
    <row r="23" spans="1:8" ht="25.5">
      <c r="A23" s="689" t="s">
        <v>1062</v>
      </c>
      <c r="B23" s="451" t="s">
        <v>550</v>
      </c>
      <c r="C23" s="639"/>
      <c r="D23" s="639"/>
      <c r="E23" s="401"/>
      <c r="F23" s="401"/>
      <c r="G23" s="401"/>
      <c r="H23" s="412"/>
    </row>
    <row r="24" spans="1:8">
      <c r="A24" s="597" t="s">
        <v>1248</v>
      </c>
      <c r="B24" s="66"/>
      <c r="C24" s="590"/>
      <c r="D24" s="590"/>
      <c r="E24" s="627"/>
      <c r="F24" s="627"/>
      <c r="G24" s="627"/>
      <c r="H24" s="628"/>
    </row>
    <row r="25" spans="1:8">
      <c r="A25" s="554" t="s">
        <v>521</v>
      </c>
      <c r="B25" s="442" t="s">
        <v>530</v>
      </c>
      <c r="C25" s="443" t="s">
        <v>851</v>
      </c>
      <c r="D25" s="442" t="s">
        <v>980</v>
      </c>
      <c r="E25" s="605"/>
      <c r="F25" s="605"/>
      <c r="G25" s="607">
        <v>30</v>
      </c>
      <c r="H25" s="608"/>
    </row>
    <row r="26" spans="1:8">
      <c r="A26" s="555" t="s">
        <v>522</v>
      </c>
      <c r="B26" s="441" t="s">
        <v>531</v>
      </c>
      <c r="C26" s="444" t="s">
        <v>852</v>
      </c>
      <c r="D26" s="441" t="s">
        <v>981</v>
      </c>
      <c r="E26" s="629"/>
      <c r="F26" s="629"/>
      <c r="G26" s="615"/>
      <c r="H26" s="630"/>
    </row>
    <row r="27" spans="1:8">
      <c r="A27" s="694" t="s">
        <v>956</v>
      </c>
      <c r="B27" s="452" t="s">
        <v>957</v>
      </c>
      <c r="C27" s="444" t="s">
        <v>307</v>
      </c>
      <c r="D27" s="444" t="s">
        <v>982</v>
      </c>
      <c r="E27" s="395"/>
      <c r="F27" s="395"/>
      <c r="G27" s="399"/>
      <c r="H27" s="424"/>
    </row>
    <row r="28" spans="1:8">
      <c r="A28" s="555" t="s">
        <v>551</v>
      </c>
      <c r="B28" s="445"/>
      <c r="C28" s="444"/>
      <c r="D28" s="498" t="s">
        <v>983</v>
      </c>
      <c r="E28" s="395"/>
      <c r="F28" s="395"/>
      <c r="G28" s="399"/>
      <c r="H28" s="424"/>
    </row>
    <row r="29" spans="1:8" ht="25.5">
      <c r="A29" s="695" t="s">
        <v>1063</v>
      </c>
      <c r="B29" s="478" t="s">
        <v>380</v>
      </c>
      <c r="C29" s="639"/>
      <c r="D29" s="661"/>
      <c r="E29" s="404"/>
      <c r="F29" s="404"/>
      <c r="G29" s="401"/>
      <c r="H29" s="412"/>
    </row>
    <row r="30" spans="1:8">
      <c r="A30" s="696" t="s">
        <v>524</v>
      </c>
      <c r="B30" s="445" t="s">
        <v>532</v>
      </c>
      <c r="C30" s="448" t="s">
        <v>308</v>
      </c>
      <c r="D30" s="464">
        <v>9.1999999999999993</v>
      </c>
      <c r="E30" s="605"/>
      <c r="F30" s="605"/>
      <c r="G30" s="607">
        <v>30</v>
      </c>
      <c r="H30" s="608"/>
    </row>
    <row r="31" spans="1:8">
      <c r="A31" s="690" t="s">
        <v>525</v>
      </c>
      <c r="B31" s="445" t="s">
        <v>533</v>
      </c>
      <c r="C31" s="447"/>
      <c r="D31" s="447"/>
      <c r="E31" s="629"/>
      <c r="F31" s="629"/>
      <c r="G31" s="615"/>
      <c r="H31" s="630"/>
    </row>
    <row r="32" spans="1:8">
      <c r="A32" s="690" t="s">
        <v>526</v>
      </c>
      <c r="B32" s="445" t="s">
        <v>534</v>
      </c>
      <c r="C32" s="447"/>
      <c r="D32" s="447"/>
      <c r="E32" s="395"/>
      <c r="F32" s="395"/>
      <c r="G32" s="395"/>
      <c r="H32" s="427"/>
    </row>
    <row r="33" spans="1:8">
      <c r="A33" s="697" t="s">
        <v>954</v>
      </c>
      <c r="B33" s="456" t="s">
        <v>955</v>
      </c>
      <c r="C33" s="447"/>
      <c r="D33" s="447"/>
      <c r="E33" s="395"/>
      <c r="F33" s="395"/>
      <c r="G33" s="399"/>
      <c r="H33" s="424"/>
    </row>
    <row r="34" spans="1:8" ht="25.5">
      <c r="A34" s="695" t="s">
        <v>1064</v>
      </c>
      <c r="B34" s="541" t="s">
        <v>381</v>
      </c>
      <c r="C34" s="449"/>
      <c r="D34" s="449"/>
      <c r="E34" s="404"/>
      <c r="F34" s="404"/>
      <c r="G34" s="401"/>
      <c r="H34" s="412"/>
    </row>
    <row r="35" spans="1:8">
      <c r="A35" s="554" t="s">
        <v>527</v>
      </c>
      <c r="B35" s="450" t="s">
        <v>535</v>
      </c>
      <c r="C35" s="448" t="s">
        <v>853</v>
      </c>
      <c r="D35" s="450" t="s">
        <v>1066</v>
      </c>
      <c r="E35" s="605"/>
      <c r="F35" s="605"/>
      <c r="G35" s="607">
        <v>40</v>
      </c>
      <c r="H35" s="608"/>
    </row>
    <row r="36" spans="1:8">
      <c r="A36" s="555" t="s">
        <v>528</v>
      </c>
      <c r="B36" s="445" t="s">
        <v>536</v>
      </c>
      <c r="C36" s="447" t="s">
        <v>854</v>
      </c>
      <c r="D36" s="672">
        <v>10.199999999999999</v>
      </c>
      <c r="E36" s="629"/>
      <c r="F36" s="629"/>
      <c r="G36" s="615"/>
      <c r="H36" s="630"/>
    </row>
    <row r="37" spans="1:8">
      <c r="A37" s="555" t="s">
        <v>529</v>
      </c>
      <c r="B37" s="445" t="s">
        <v>537</v>
      </c>
      <c r="C37" s="447" t="s">
        <v>309</v>
      </c>
      <c r="D37" s="662"/>
      <c r="E37" s="395"/>
      <c r="F37" s="395"/>
      <c r="G37" s="399"/>
      <c r="H37" s="424"/>
    </row>
    <row r="38" spans="1:8">
      <c r="A38" s="697" t="s">
        <v>954</v>
      </c>
      <c r="B38" s="497" t="s">
        <v>953</v>
      </c>
      <c r="C38" s="447"/>
      <c r="D38" s="447"/>
      <c r="E38" s="395"/>
      <c r="F38" s="395"/>
      <c r="G38" s="399"/>
      <c r="H38" s="424"/>
    </row>
    <row r="39" spans="1:8" ht="24.75">
      <c r="A39" s="695" t="s">
        <v>1065</v>
      </c>
      <c r="B39" s="541" t="s">
        <v>382</v>
      </c>
      <c r="C39" s="449"/>
      <c r="D39" s="449"/>
      <c r="E39" s="404"/>
      <c r="F39" s="404"/>
      <c r="G39" s="401"/>
      <c r="H39" s="412"/>
    </row>
    <row r="40" spans="1:8">
      <c r="A40" s="597" t="s">
        <v>1249</v>
      </c>
      <c r="B40" s="66"/>
      <c r="C40" s="590"/>
      <c r="D40" s="590"/>
      <c r="E40" s="627"/>
      <c r="F40" s="627"/>
      <c r="G40" s="627"/>
      <c r="H40" s="628"/>
    </row>
    <row r="41" spans="1:8">
      <c r="A41" s="554" t="s">
        <v>542</v>
      </c>
      <c r="B41" s="442" t="s">
        <v>662</v>
      </c>
      <c r="C41" s="443" t="s">
        <v>310</v>
      </c>
      <c r="D41" s="440" t="s">
        <v>1067</v>
      </c>
      <c r="E41" s="605"/>
      <c r="F41" s="605"/>
      <c r="G41" s="607">
        <v>20</v>
      </c>
      <c r="H41" s="608"/>
    </row>
    <row r="42" spans="1:8">
      <c r="A42" s="555" t="s">
        <v>543</v>
      </c>
      <c r="B42" s="441" t="s">
        <v>663</v>
      </c>
      <c r="C42" s="444"/>
      <c r="D42" s="460"/>
      <c r="E42" s="629"/>
      <c r="F42" s="629"/>
      <c r="G42" s="615"/>
      <c r="H42" s="630"/>
    </row>
    <row r="43" spans="1:8">
      <c r="A43" s="697" t="s">
        <v>952</v>
      </c>
      <c r="B43" s="500" t="s">
        <v>951</v>
      </c>
      <c r="C43" s="444"/>
      <c r="D43" s="444"/>
      <c r="E43" s="395"/>
      <c r="F43" s="395"/>
      <c r="G43" s="399"/>
      <c r="H43" s="424"/>
    </row>
    <row r="44" spans="1:8" ht="25.5">
      <c r="A44" s="689" t="s">
        <v>1070</v>
      </c>
      <c r="B44" s="643" t="s">
        <v>1071</v>
      </c>
      <c r="C44" s="639"/>
      <c r="D44" s="639"/>
      <c r="E44" s="404"/>
      <c r="F44" s="404"/>
      <c r="G44" s="401"/>
      <c r="H44" s="412"/>
    </row>
    <row r="45" spans="1:8">
      <c r="A45" s="554" t="s">
        <v>544</v>
      </c>
      <c r="B45" s="450" t="s">
        <v>664</v>
      </c>
      <c r="C45" s="448" t="s">
        <v>1068</v>
      </c>
      <c r="D45" s="440" t="s">
        <v>1067</v>
      </c>
      <c r="E45" s="605"/>
      <c r="F45" s="605"/>
      <c r="G45" s="607">
        <v>30</v>
      </c>
      <c r="H45" s="608"/>
    </row>
    <row r="46" spans="1:8">
      <c r="A46" s="690" t="s">
        <v>950</v>
      </c>
      <c r="B46" s="456" t="s">
        <v>864</v>
      </c>
      <c r="C46" s="447"/>
      <c r="D46" s="460"/>
      <c r="E46" s="629"/>
      <c r="F46" s="629"/>
      <c r="G46" s="615"/>
      <c r="H46" s="630"/>
    </row>
    <row r="47" spans="1:8">
      <c r="A47" s="690" t="s">
        <v>546</v>
      </c>
      <c r="B47" s="458"/>
      <c r="C47" s="447"/>
      <c r="D47" s="447"/>
      <c r="E47" s="395"/>
      <c r="F47" s="395"/>
      <c r="G47" s="395"/>
      <c r="H47" s="427"/>
    </row>
    <row r="48" spans="1:8">
      <c r="A48" s="697" t="s">
        <v>949</v>
      </c>
      <c r="B48" s="445"/>
      <c r="C48" s="447"/>
      <c r="D48" s="447"/>
      <c r="E48" s="395"/>
      <c r="F48" s="395"/>
      <c r="G48" s="399"/>
      <c r="H48" s="424"/>
    </row>
    <row r="49" spans="1:8" ht="25.5">
      <c r="A49" s="689" t="s">
        <v>1073</v>
      </c>
      <c r="B49" s="642" t="s">
        <v>1074</v>
      </c>
      <c r="C49" s="449"/>
      <c r="D49" s="449"/>
      <c r="E49" s="404"/>
      <c r="F49" s="404"/>
      <c r="G49" s="401"/>
      <c r="H49" s="412"/>
    </row>
    <row r="50" spans="1:8">
      <c r="A50" s="554" t="s">
        <v>547</v>
      </c>
      <c r="B50" s="450" t="s">
        <v>665</v>
      </c>
      <c r="C50" s="448" t="s">
        <v>1068</v>
      </c>
      <c r="D50" s="440" t="s">
        <v>1067</v>
      </c>
      <c r="E50" s="605"/>
      <c r="F50" s="605"/>
      <c r="G50" s="607">
        <v>20</v>
      </c>
      <c r="H50" s="608"/>
    </row>
    <row r="51" spans="1:8">
      <c r="A51" s="697" t="s">
        <v>948</v>
      </c>
      <c r="B51" s="445" t="s">
        <v>947</v>
      </c>
      <c r="C51" s="447"/>
      <c r="D51" s="460"/>
      <c r="E51" s="629"/>
      <c r="F51" s="629"/>
      <c r="G51" s="615"/>
      <c r="H51" s="630"/>
    </row>
    <row r="52" spans="1:8">
      <c r="A52" s="555"/>
      <c r="B52" s="445" t="s">
        <v>667</v>
      </c>
      <c r="C52" s="447"/>
      <c r="D52" s="447"/>
      <c r="E52" s="399"/>
      <c r="F52" s="399"/>
      <c r="G52" s="399"/>
      <c r="H52" s="424"/>
    </row>
    <row r="53" spans="1:8">
      <c r="A53" s="555"/>
      <c r="B53" s="445" t="s">
        <v>313</v>
      </c>
      <c r="C53" s="447"/>
      <c r="D53" s="447"/>
      <c r="E53" s="399"/>
      <c r="F53" s="399"/>
      <c r="G53" s="399"/>
      <c r="H53" s="424"/>
    </row>
    <row r="54" spans="1:8">
      <c r="A54" s="698"/>
      <c r="B54" s="563" t="s">
        <v>855</v>
      </c>
      <c r="C54" s="447"/>
      <c r="D54" s="447"/>
      <c r="E54" s="673"/>
      <c r="F54" s="673"/>
      <c r="G54" s="673"/>
      <c r="H54" s="578"/>
    </row>
    <row r="55" spans="1:8" ht="40.9" customHeight="1" thickBot="1">
      <c r="A55" s="698" t="s">
        <v>1076</v>
      </c>
      <c r="B55" s="563" t="s">
        <v>1078</v>
      </c>
      <c r="C55" s="447"/>
      <c r="D55" s="447"/>
      <c r="E55" s="673"/>
      <c r="F55" s="673"/>
      <c r="G55" s="673"/>
      <c r="H55" s="578"/>
    </row>
    <row r="56" spans="1:8">
      <c r="A56" s="549" t="s">
        <v>1250</v>
      </c>
      <c r="B56" s="550"/>
      <c r="C56" s="551"/>
      <c r="D56" s="551"/>
      <c r="E56" s="552"/>
      <c r="F56" s="552"/>
      <c r="G56" s="552"/>
      <c r="H56" s="553"/>
    </row>
    <row r="57" spans="1:8">
      <c r="A57" s="554" t="s">
        <v>704</v>
      </c>
      <c r="B57" s="442" t="s">
        <v>711</v>
      </c>
      <c r="C57" s="443" t="s">
        <v>314</v>
      </c>
      <c r="D57" s="657" t="s">
        <v>984</v>
      </c>
      <c r="E57" s="605"/>
      <c r="F57" s="605"/>
      <c r="G57" s="610">
        <v>30</v>
      </c>
      <c r="H57" s="611"/>
    </row>
    <row r="58" spans="1:8">
      <c r="A58" s="555" t="s">
        <v>705</v>
      </c>
      <c r="B58" s="441" t="s">
        <v>712</v>
      </c>
      <c r="C58" s="444" t="s">
        <v>315</v>
      </c>
      <c r="D58" s="444" t="s">
        <v>985</v>
      </c>
      <c r="E58" s="629"/>
      <c r="F58" s="629"/>
      <c r="G58" s="631"/>
      <c r="H58" s="632"/>
    </row>
    <row r="59" spans="1:8">
      <c r="A59" s="556" t="s">
        <v>564</v>
      </c>
      <c r="B59" s="459" t="s">
        <v>858</v>
      </c>
      <c r="C59" s="444"/>
      <c r="D59" s="444"/>
      <c r="E59" s="395"/>
      <c r="F59" s="395"/>
      <c r="G59" s="400"/>
      <c r="H59" s="414"/>
    </row>
    <row r="60" spans="1:8" ht="25.5">
      <c r="A60" s="557" t="s">
        <v>1079</v>
      </c>
      <c r="B60" s="451" t="s">
        <v>562</v>
      </c>
      <c r="C60" s="639"/>
      <c r="D60" s="639"/>
      <c r="E60" s="404"/>
      <c r="F60" s="404"/>
      <c r="G60" s="548"/>
      <c r="H60" s="413"/>
    </row>
    <row r="61" spans="1:8">
      <c r="A61" s="554" t="s">
        <v>706</v>
      </c>
      <c r="B61" s="450" t="s">
        <v>713</v>
      </c>
      <c r="C61" s="448" t="s">
        <v>314</v>
      </c>
      <c r="D61" s="657" t="s">
        <v>984</v>
      </c>
      <c r="E61" s="605"/>
      <c r="F61" s="605"/>
      <c r="G61" s="610">
        <v>20</v>
      </c>
      <c r="H61" s="611"/>
    </row>
    <row r="62" spans="1:8">
      <c r="A62" s="690" t="s">
        <v>707</v>
      </c>
      <c r="B62" s="445" t="s">
        <v>714</v>
      </c>
      <c r="C62" s="447" t="s">
        <v>1023</v>
      </c>
      <c r="D62" s="444" t="s">
        <v>985</v>
      </c>
      <c r="E62" s="629"/>
      <c r="F62" s="629"/>
      <c r="G62" s="631"/>
      <c r="H62" s="632"/>
    </row>
    <row r="63" spans="1:8">
      <c r="A63" s="699" t="s">
        <v>946</v>
      </c>
      <c r="B63" s="456" t="s">
        <v>945</v>
      </c>
      <c r="C63" s="447" t="s">
        <v>402</v>
      </c>
      <c r="D63" s="447" t="s">
        <v>983</v>
      </c>
      <c r="E63" s="395"/>
      <c r="F63" s="395"/>
      <c r="G63" s="400"/>
      <c r="H63" s="414"/>
    </row>
    <row r="64" spans="1:8" ht="25.5">
      <c r="A64" s="700" t="s">
        <v>1080</v>
      </c>
      <c r="B64" s="476" t="s">
        <v>566</v>
      </c>
      <c r="C64" s="449"/>
      <c r="D64" s="449"/>
      <c r="E64" s="404"/>
      <c r="F64" s="404"/>
      <c r="G64" s="548"/>
      <c r="H64" s="413"/>
    </row>
    <row r="65" spans="1:8">
      <c r="A65" s="554" t="s">
        <v>708</v>
      </c>
      <c r="B65" s="450" t="s">
        <v>715</v>
      </c>
      <c r="C65" s="448" t="s">
        <v>317</v>
      </c>
      <c r="D65" s="448" t="s">
        <v>985</v>
      </c>
      <c r="E65" s="605"/>
      <c r="F65" s="606"/>
      <c r="G65" s="612">
        <v>20</v>
      </c>
      <c r="H65" s="613"/>
    </row>
    <row r="66" spans="1:8">
      <c r="A66" s="555" t="s">
        <v>709</v>
      </c>
      <c r="B66" s="445" t="s">
        <v>716</v>
      </c>
      <c r="C66" s="447" t="s">
        <v>316</v>
      </c>
      <c r="D66" s="447"/>
      <c r="E66" s="629"/>
      <c r="F66" s="629"/>
      <c r="G66" s="631"/>
      <c r="H66" s="632"/>
    </row>
    <row r="67" spans="1:8">
      <c r="A67" s="698" t="s">
        <v>856</v>
      </c>
      <c r="B67" s="563" t="s">
        <v>857</v>
      </c>
      <c r="C67" s="447"/>
      <c r="D67" s="447"/>
      <c r="E67" s="395"/>
      <c r="F67" s="395"/>
      <c r="G67" s="400"/>
      <c r="H67" s="414"/>
    </row>
    <row r="68" spans="1:8" ht="26.25" thickBot="1">
      <c r="A68" s="701" t="s">
        <v>1081</v>
      </c>
      <c r="B68" s="564" t="s">
        <v>1082</v>
      </c>
      <c r="C68" s="449"/>
      <c r="D68" s="449"/>
      <c r="E68" s="404"/>
      <c r="F68" s="558"/>
      <c r="G68" s="559"/>
      <c r="H68" s="560"/>
    </row>
    <row r="69" spans="1:8">
      <c r="A69" s="597" t="s">
        <v>1251</v>
      </c>
      <c r="B69" s="96"/>
      <c r="C69" s="590"/>
      <c r="D69" s="590"/>
      <c r="E69" s="433"/>
      <c r="F69" s="433"/>
      <c r="G69" s="433"/>
      <c r="H69" s="434"/>
    </row>
    <row r="70" spans="1:8">
      <c r="A70" s="554" t="s">
        <v>732</v>
      </c>
      <c r="B70" s="442" t="s">
        <v>743</v>
      </c>
      <c r="C70" s="443" t="s">
        <v>859</v>
      </c>
      <c r="D70" s="443" t="s">
        <v>986</v>
      </c>
      <c r="E70" s="605"/>
      <c r="F70" s="605"/>
      <c r="G70" s="607">
        <v>30</v>
      </c>
      <c r="H70" s="611"/>
    </row>
    <row r="71" spans="1:8">
      <c r="A71" s="555" t="s">
        <v>733</v>
      </c>
      <c r="B71" s="459" t="s">
        <v>944</v>
      </c>
      <c r="C71" s="444" t="s">
        <v>860</v>
      </c>
      <c r="D71" s="444" t="s">
        <v>1013</v>
      </c>
      <c r="E71" s="629"/>
      <c r="F71" s="629"/>
      <c r="G71" s="615"/>
      <c r="H71" s="632"/>
    </row>
    <row r="72" spans="1:8">
      <c r="A72" s="555" t="s">
        <v>734</v>
      </c>
      <c r="B72" s="461"/>
      <c r="C72" s="444" t="s">
        <v>318</v>
      </c>
      <c r="D72" s="444" t="s">
        <v>987</v>
      </c>
      <c r="E72" s="395"/>
      <c r="F72" s="395"/>
      <c r="G72" s="399"/>
      <c r="H72" s="414"/>
    </row>
    <row r="73" spans="1:8">
      <c r="A73" s="698" t="s">
        <v>861</v>
      </c>
      <c r="B73" s="567"/>
      <c r="C73" s="444"/>
      <c r="D73" s="444"/>
      <c r="E73" s="395"/>
      <c r="F73" s="395"/>
      <c r="G73" s="399"/>
      <c r="H73" s="414"/>
    </row>
    <row r="74" spans="1:8" ht="25.5">
      <c r="A74" s="702" t="s">
        <v>1085</v>
      </c>
      <c r="B74" s="569" t="s">
        <v>1088</v>
      </c>
      <c r="C74" s="639"/>
      <c r="D74" s="639"/>
      <c r="E74" s="404"/>
      <c r="F74" s="404"/>
      <c r="G74" s="401"/>
      <c r="H74" s="413"/>
    </row>
    <row r="75" spans="1:8">
      <c r="A75" s="703" t="s">
        <v>1083</v>
      </c>
      <c r="B75" s="450" t="s">
        <v>744</v>
      </c>
      <c r="C75" s="448" t="s">
        <v>862</v>
      </c>
      <c r="D75" s="443" t="s">
        <v>986</v>
      </c>
      <c r="E75" s="605"/>
      <c r="F75" s="605"/>
      <c r="G75" s="607">
        <v>30</v>
      </c>
      <c r="H75" s="611"/>
    </row>
    <row r="76" spans="1:8">
      <c r="A76" s="690" t="s">
        <v>737</v>
      </c>
      <c r="B76" s="445" t="s">
        <v>745</v>
      </c>
      <c r="C76" s="447" t="s">
        <v>863</v>
      </c>
      <c r="D76" s="444" t="s">
        <v>1013</v>
      </c>
      <c r="E76" s="629"/>
      <c r="F76" s="629"/>
      <c r="G76" s="615"/>
      <c r="H76" s="632"/>
    </row>
    <row r="77" spans="1:8">
      <c r="A77" s="699" t="s">
        <v>943</v>
      </c>
      <c r="B77" s="445" t="s">
        <v>746</v>
      </c>
      <c r="C77" s="447"/>
      <c r="D77" s="444" t="s">
        <v>987</v>
      </c>
      <c r="E77" s="406"/>
      <c r="F77" s="406"/>
      <c r="G77" s="399"/>
      <c r="H77" s="414"/>
    </row>
    <row r="78" spans="1:8">
      <c r="A78" s="704"/>
      <c r="B78" s="563" t="s">
        <v>864</v>
      </c>
      <c r="C78" s="447"/>
      <c r="D78" s="447"/>
      <c r="E78" s="406"/>
      <c r="F78" s="406"/>
      <c r="G78" s="399"/>
      <c r="H78" s="414"/>
    </row>
    <row r="79" spans="1:8" ht="25.5">
      <c r="A79" s="705" t="s">
        <v>1086</v>
      </c>
      <c r="B79" s="564" t="s">
        <v>1089</v>
      </c>
      <c r="C79" s="449"/>
      <c r="D79" s="449"/>
      <c r="E79" s="575"/>
      <c r="F79" s="575"/>
      <c r="G79" s="401"/>
      <c r="H79" s="413"/>
    </row>
    <row r="80" spans="1:8">
      <c r="A80" s="554" t="s">
        <v>738</v>
      </c>
      <c r="B80" s="450" t="s">
        <v>748</v>
      </c>
      <c r="C80" s="448" t="s">
        <v>865</v>
      </c>
      <c r="D80" s="448" t="s">
        <v>1018</v>
      </c>
      <c r="E80" s="605"/>
      <c r="F80" s="605"/>
      <c r="G80" s="607">
        <v>30</v>
      </c>
      <c r="H80" s="611"/>
    </row>
    <row r="81" spans="1:8">
      <c r="A81" s="555" t="s">
        <v>739</v>
      </c>
      <c r="B81" s="445" t="s">
        <v>749</v>
      </c>
      <c r="C81" s="447" t="s">
        <v>866</v>
      </c>
      <c r="D81" s="447" t="s">
        <v>989</v>
      </c>
      <c r="E81" s="629"/>
      <c r="F81" s="629"/>
      <c r="G81" s="615"/>
      <c r="H81" s="632"/>
    </row>
    <row r="82" spans="1:8">
      <c r="A82" s="697" t="s">
        <v>652</v>
      </c>
      <c r="B82" s="445" t="s">
        <v>942</v>
      </c>
      <c r="C82" s="447" t="s">
        <v>867</v>
      </c>
      <c r="D82" s="447" t="s">
        <v>990</v>
      </c>
      <c r="E82" s="406"/>
      <c r="F82" s="406"/>
      <c r="G82" s="399"/>
      <c r="H82" s="414"/>
    </row>
    <row r="83" spans="1:8">
      <c r="A83" s="706"/>
      <c r="B83" s="563" t="s">
        <v>869</v>
      </c>
      <c r="C83" s="447" t="s">
        <v>868</v>
      </c>
      <c r="D83" s="470" t="s">
        <v>1022</v>
      </c>
      <c r="E83" s="406"/>
      <c r="F83" s="406"/>
      <c r="G83" s="399"/>
      <c r="H83" s="414"/>
    </row>
    <row r="84" spans="1:8" ht="25.5">
      <c r="A84" s="707" t="s">
        <v>1084</v>
      </c>
      <c r="B84" s="564" t="s">
        <v>1089</v>
      </c>
      <c r="C84" s="449"/>
      <c r="D84" s="644"/>
      <c r="E84" s="575"/>
      <c r="F84" s="575"/>
      <c r="G84" s="401"/>
      <c r="H84" s="413"/>
    </row>
    <row r="85" spans="1:8">
      <c r="A85" s="692" t="s">
        <v>740</v>
      </c>
      <c r="B85" s="450" t="s">
        <v>752</v>
      </c>
      <c r="C85" s="448" t="s">
        <v>319</v>
      </c>
      <c r="D85" s="448" t="s">
        <v>992</v>
      </c>
      <c r="E85" s="605"/>
      <c r="F85" s="605"/>
      <c r="G85" s="607">
        <v>30</v>
      </c>
      <c r="H85" s="608"/>
    </row>
    <row r="86" spans="1:8">
      <c r="A86" s="555" t="s">
        <v>741</v>
      </c>
      <c r="B86" s="445" t="s">
        <v>753</v>
      </c>
      <c r="C86" s="447"/>
      <c r="D86" s="447"/>
      <c r="E86" s="629"/>
      <c r="F86" s="629"/>
      <c r="G86" s="615"/>
      <c r="H86" s="630"/>
    </row>
    <row r="87" spans="1:8">
      <c r="A87" s="698" t="s">
        <v>871</v>
      </c>
      <c r="B87" s="563" t="s">
        <v>870</v>
      </c>
      <c r="C87" s="447"/>
      <c r="D87" s="447"/>
      <c r="E87" s="406"/>
      <c r="F87" s="406"/>
      <c r="G87" s="399"/>
      <c r="H87" s="414"/>
    </row>
    <row r="88" spans="1:8" ht="25.5">
      <c r="A88" s="701" t="s">
        <v>1087</v>
      </c>
      <c r="B88" s="564" t="s">
        <v>1090</v>
      </c>
      <c r="C88" s="449"/>
      <c r="D88" s="449"/>
      <c r="E88" s="575"/>
      <c r="F88" s="575"/>
      <c r="G88" s="401"/>
      <c r="H88" s="413"/>
    </row>
    <row r="89" spans="1:8">
      <c r="A89" s="597" t="s">
        <v>1252</v>
      </c>
      <c r="B89" s="66"/>
      <c r="C89" s="590"/>
      <c r="D89" s="590"/>
      <c r="E89" s="627"/>
      <c r="F89" s="627"/>
      <c r="G89" s="627"/>
      <c r="H89" s="628"/>
    </row>
    <row r="90" spans="1:8">
      <c r="A90" s="554" t="s">
        <v>766</v>
      </c>
      <c r="B90" s="442" t="s">
        <v>777</v>
      </c>
      <c r="C90" s="443" t="s">
        <v>320</v>
      </c>
      <c r="D90" s="440">
        <v>8.6</v>
      </c>
      <c r="E90" s="605"/>
      <c r="F90" s="605"/>
      <c r="G90" s="607">
        <v>30</v>
      </c>
      <c r="H90" s="611"/>
    </row>
    <row r="91" spans="1:8">
      <c r="A91" s="697" t="s">
        <v>941</v>
      </c>
      <c r="B91" s="441" t="s">
        <v>940</v>
      </c>
      <c r="C91" s="444" t="s">
        <v>321</v>
      </c>
      <c r="D91" s="444"/>
      <c r="E91" s="629"/>
      <c r="F91" s="629"/>
      <c r="G91" s="615"/>
      <c r="H91" s="632"/>
    </row>
    <row r="92" spans="1:8">
      <c r="A92" s="698"/>
      <c r="B92" s="561" t="s">
        <v>892</v>
      </c>
      <c r="C92" s="444"/>
      <c r="D92" s="444"/>
      <c r="E92" s="395"/>
      <c r="F92" s="395"/>
      <c r="G92" s="399"/>
      <c r="H92" s="414"/>
    </row>
    <row r="93" spans="1:8" ht="25.5">
      <c r="A93" s="701" t="s">
        <v>1091</v>
      </c>
      <c r="B93" s="562" t="s">
        <v>1092</v>
      </c>
      <c r="C93" s="639"/>
      <c r="D93" s="639"/>
      <c r="E93" s="404"/>
      <c r="F93" s="404"/>
      <c r="G93" s="401"/>
      <c r="H93" s="413"/>
    </row>
    <row r="94" spans="1:8">
      <c r="A94" s="554" t="s">
        <v>767</v>
      </c>
      <c r="B94" s="442" t="s">
        <v>780</v>
      </c>
      <c r="C94" s="464" t="s">
        <v>1029</v>
      </c>
      <c r="D94" s="450" t="s">
        <v>1030</v>
      </c>
      <c r="E94" s="605"/>
      <c r="F94" s="605"/>
      <c r="G94" s="607">
        <v>40</v>
      </c>
      <c r="H94" s="611"/>
    </row>
    <row r="95" spans="1:8">
      <c r="A95" s="690" t="s">
        <v>768</v>
      </c>
      <c r="B95" s="441" t="s">
        <v>781</v>
      </c>
      <c r="C95" s="447" t="s">
        <v>987</v>
      </c>
      <c r="D95" s="663" t="s">
        <v>1031</v>
      </c>
      <c r="E95" s="629"/>
      <c r="F95" s="629"/>
      <c r="G95" s="615"/>
      <c r="H95" s="632"/>
    </row>
    <row r="96" spans="1:8">
      <c r="A96" s="699" t="s">
        <v>939</v>
      </c>
      <c r="B96" s="441" t="s">
        <v>938</v>
      </c>
      <c r="C96" s="444"/>
      <c r="D96" s="447" t="s">
        <v>994</v>
      </c>
      <c r="E96" s="395"/>
      <c r="F96" s="395"/>
      <c r="G96" s="399"/>
      <c r="H96" s="414"/>
    </row>
    <row r="97" spans="1:8">
      <c r="A97" s="555"/>
      <c r="B97" s="445" t="s">
        <v>783</v>
      </c>
      <c r="C97" s="447"/>
      <c r="D97" s="447"/>
      <c r="E97" s="395"/>
      <c r="F97" s="395"/>
      <c r="G97" s="399"/>
      <c r="H97" s="414"/>
    </row>
    <row r="98" spans="1:8">
      <c r="A98" s="698"/>
      <c r="B98" s="563" t="s">
        <v>893</v>
      </c>
      <c r="C98" s="447"/>
      <c r="D98" s="447"/>
      <c r="E98" s="576"/>
      <c r="F98" s="576"/>
      <c r="G98" s="673"/>
      <c r="H98" s="577"/>
    </row>
    <row r="99" spans="1:8" ht="38.25">
      <c r="A99" s="701" t="s">
        <v>1093</v>
      </c>
      <c r="B99" s="564" t="s">
        <v>1094</v>
      </c>
      <c r="C99" s="449"/>
      <c r="D99" s="449"/>
      <c r="E99" s="585"/>
      <c r="F99" s="585"/>
      <c r="G99" s="587"/>
      <c r="H99" s="600"/>
    </row>
    <row r="100" spans="1:8">
      <c r="A100" s="692" t="s">
        <v>769</v>
      </c>
      <c r="B100" s="450" t="s">
        <v>784</v>
      </c>
      <c r="C100" s="448" t="s">
        <v>332</v>
      </c>
      <c r="D100" s="579" t="s">
        <v>991</v>
      </c>
      <c r="E100" s="605"/>
      <c r="F100" s="605"/>
      <c r="G100" s="607">
        <v>30</v>
      </c>
      <c r="H100" s="611"/>
    </row>
    <row r="101" spans="1:8">
      <c r="A101" s="555" t="s">
        <v>770</v>
      </c>
      <c r="B101" s="445" t="s">
        <v>785</v>
      </c>
      <c r="C101" s="447"/>
      <c r="D101" s="662"/>
      <c r="E101" s="629"/>
      <c r="F101" s="629"/>
      <c r="G101" s="615"/>
      <c r="H101" s="632"/>
    </row>
    <row r="102" spans="1:8">
      <c r="A102" s="555" t="s">
        <v>771</v>
      </c>
      <c r="B102" s="456" t="s">
        <v>958</v>
      </c>
      <c r="C102" s="447"/>
      <c r="D102" s="447"/>
      <c r="E102" s="399"/>
      <c r="F102" s="399"/>
      <c r="G102" s="399"/>
      <c r="H102" s="414"/>
    </row>
    <row r="103" spans="1:8">
      <c r="A103" s="555" t="s">
        <v>772</v>
      </c>
      <c r="B103" s="441"/>
      <c r="C103" s="447"/>
      <c r="D103" s="447"/>
      <c r="E103" s="399"/>
      <c r="F103" s="399"/>
      <c r="G103" s="399"/>
      <c r="H103" s="414"/>
    </row>
    <row r="104" spans="1:8">
      <c r="A104" s="698" t="s">
        <v>873</v>
      </c>
      <c r="B104" s="565"/>
      <c r="C104" s="444"/>
      <c r="D104" s="444"/>
      <c r="E104" s="673"/>
      <c r="F104" s="673"/>
      <c r="G104" s="673"/>
      <c r="H104" s="578"/>
    </row>
    <row r="105" spans="1:8" ht="25.5">
      <c r="A105" s="701" t="s">
        <v>1095</v>
      </c>
      <c r="B105" s="566" t="s">
        <v>1096</v>
      </c>
      <c r="C105" s="639"/>
      <c r="D105" s="639"/>
      <c r="E105" s="587"/>
      <c r="F105" s="587"/>
      <c r="G105" s="587"/>
      <c r="H105" s="599"/>
    </row>
    <row r="106" spans="1:8">
      <c r="A106" s="692" t="s">
        <v>773</v>
      </c>
      <c r="B106" s="462" t="s">
        <v>963</v>
      </c>
      <c r="C106" s="448" t="s">
        <v>1033</v>
      </c>
      <c r="D106" s="450" t="s">
        <v>1032</v>
      </c>
      <c r="E106" s="605"/>
      <c r="F106" s="605"/>
      <c r="G106" s="607">
        <v>20</v>
      </c>
      <c r="H106" s="608"/>
    </row>
    <row r="107" spans="1:8">
      <c r="A107" s="555" t="s">
        <v>774</v>
      </c>
      <c r="B107" s="441"/>
      <c r="C107" s="447"/>
      <c r="D107" s="457"/>
      <c r="E107" s="629"/>
      <c r="F107" s="629"/>
      <c r="G107" s="615"/>
      <c r="H107" s="630"/>
    </row>
    <row r="108" spans="1:8">
      <c r="A108" s="555" t="s">
        <v>775</v>
      </c>
      <c r="B108" s="441"/>
      <c r="C108" s="447"/>
      <c r="D108" s="447"/>
      <c r="E108" s="399"/>
      <c r="F108" s="399"/>
      <c r="G108" s="399"/>
      <c r="H108" s="424"/>
    </row>
    <row r="109" spans="1:8">
      <c r="A109" s="698" t="s">
        <v>652</v>
      </c>
      <c r="B109" s="565"/>
      <c r="C109" s="444"/>
      <c r="D109" s="444"/>
      <c r="E109" s="399"/>
      <c r="F109" s="399"/>
      <c r="G109" s="399"/>
      <c r="H109" s="424"/>
    </row>
    <row r="110" spans="1:8" ht="25.5">
      <c r="A110" s="701" t="s">
        <v>1097</v>
      </c>
      <c r="B110" s="566" t="s">
        <v>1098</v>
      </c>
      <c r="C110" s="639"/>
      <c r="D110" s="639"/>
      <c r="E110" s="401"/>
      <c r="F110" s="401"/>
      <c r="G110" s="401"/>
      <c r="H110" s="412"/>
    </row>
    <row r="111" spans="1:8">
      <c r="A111" s="597" t="s">
        <v>1253</v>
      </c>
      <c r="B111" s="66"/>
      <c r="C111" s="590"/>
      <c r="D111" s="590"/>
      <c r="E111" s="627"/>
      <c r="F111" s="627"/>
      <c r="G111" s="627"/>
      <c r="H111" s="628"/>
    </row>
    <row r="112" spans="1:8">
      <c r="A112" s="554" t="s">
        <v>786</v>
      </c>
      <c r="B112" s="442" t="s">
        <v>791</v>
      </c>
      <c r="C112" s="443" t="s">
        <v>384</v>
      </c>
      <c r="D112" s="442" t="s">
        <v>995</v>
      </c>
      <c r="E112" s="605"/>
      <c r="F112" s="605"/>
      <c r="G112" s="607">
        <v>20</v>
      </c>
      <c r="H112" s="608"/>
    </row>
    <row r="113" spans="1:8">
      <c r="A113" s="555" t="s">
        <v>787</v>
      </c>
      <c r="B113" s="459" t="s">
        <v>937</v>
      </c>
      <c r="C113" s="444"/>
      <c r="D113" s="444"/>
      <c r="E113" s="629"/>
      <c r="F113" s="629"/>
      <c r="G113" s="615"/>
      <c r="H113" s="630"/>
    </row>
    <row r="114" spans="1:8">
      <c r="A114" s="698" t="s">
        <v>874</v>
      </c>
      <c r="B114" s="565"/>
      <c r="C114" s="444"/>
      <c r="D114" s="444"/>
      <c r="E114" s="588"/>
      <c r="F114" s="588"/>
      <c r="G114" s="407"/>
      <c r="H114" s="425"/>
    </row>
    <row r="115" spans="1:8" ht="25.5">
      <c r="A115" s="701" t="s">
        <v>1099</v>
      </c>
      <c r="B115" s="566" t="s">
        <v>583</v>
      </c>
      <c r="C115" s="639"/>
      <c r="D115" s="639"/>
      <c r="E115" s="586"/>
      <c r="F115" s="586"/>
      <c r="G115" s="408"/>
      <c r="H115" s="415"/>
    </row>
    <row r="116" spans="1:8">
      <c r="A116" s="554" t="s">
        <v>789</v>
      </c>
      <c r="B116" s="442" t="s">
        <v>792</v>
      </c>
      <c r="C116" s="448" t="s">
        <v>385</v>
      </c>
      <c r="D116" s="442" t="s">
        <v>995</v>
      </c>
      <c r="E116" s="605"/>
      <c r="F116" s="605"/>
      <c r="G116" s="607">
        <v>30</v>
      </c>
      <c r="H116" s="608"/>
    </row>
    <row r="117" spans="1:8">
      <c r="A117" s="690" t="s">
        <v>790</v>
      </c>
      <c r="B117" s="441" t="s">
        <v>793</v>
      </c>
      <c r="C117" s="463"/>
      <c r="D117" s="463"/>
      <c r="E117" s="629"/>
      <c r="F117" s="629"/>
      <c r="G117" s="615"/>
      <c r="H117" s="630"/>
    </row>
    <row r="118" spans="1:8">
      <c r="A118" s="699" t="s">
        <v>936</v>
      </c>
      <c r="B118" s="441" t="s">
        <v>935</v>
      </c>
      <c r="C118" s="447"/>
      <c r="D118" s="447"/>
      <c r="E118" s="588"/>
      <c r="F118" s="588"/>
      <c r="G118" s="407"/>
      <c r="H118" s="425"/>
    </row>
    <row r="119" spans="1:8">
      <c r="A119" s="698"/>
      <c r="B119" s="563" t="s">
        <v>894</v>
      </c>
      <c r="C119" s="447"/>
      <c r="D119" s="447"/>
      <c r="E119" s="588"/>
      <c r="F119" s="588"/>
      <c r="G119" s="407"/>
      <c r="H119" s="425"/>
    </row>
    <row r="120" spans="1:8" ht="25.5">
      <c r="A120" s="701" t="s">
        <v>1100</v>
      </c>
      <c r="B120" s="564" t="s">
        <v>1101</v>
      </c>
      <c r="C120" s="449"/>
      <c r="D120" s="449"/>
      <c r="E120" s="586"/>
      <c r="F120" s="586"/>
      <c r="G120" s="408"/>
      <c r="H120" s="415"/>
    </row>
    <row r="121" spans="1:8">
      <c r="A121" s="692" t="s">
        <v>333</v>
      </c>
      <c r="B121" s="450" t="s">
        <v>337</v>
      </c>
      <c r="C121" s="448" t="s">
        <v>332</v>
      </c>
      <c r="D121" s="450" t="s">
        <v>1020</v>
      </c>
      <c r="E121" s="605"/>
      <c r="F121" s="605"/>
      <c r="G121" s="607">
        <v>40</v>
      </c>
      <c r="H121" s="608"/>
    </row>
    <row r="122" spans="1:8">
      <c r="A122" s="555" t="s">
        <v>334</v>
      </c>
      <c r="B122" s="445" t="s">
        <v>338</v>
      </c>
      <c r="C122" s="447"/>
      <c r="D122" s="445" t="s">
        <v>1015</v>
      </c>
      <c r="E122" s="629"/>
      <c r="F122" s="629"/>
      <c r="G122" s="615"/>
      <c r="H122" s="630"/>
    </row>
    <row r="123" spans="1:8">
      <c r="A123" s="555" t="s">
        <v>335</v>
      </c>
      <c r="B123" s="456" t="s">
        <v>339</v>
      </c>
      <c r="C123" s="447"/>
      <c r="D123" s="447"/>
      <c r="E123" s="588"/>
      <c r="F123" s="588"/>
      <c r="G123" s="407"/>
      <c r="H123" s="425"/>
    </row>
    <row r="124" spans="1:8">
      <c r="A124" s="698" t="s">
        <v>336</v>
      </c>
      <c r="B124" s="563" t="s">
        <v>340</v>
      </c>
      <c r="C124" s="447"/>
      <c r="D124" s="447"/>
      <c r="E124" s="588"/>
      <c r="F124" s="588"/>
      <c r="G124" s="407"/>
      <c r="H124" s="425"/>
    </row>
    <row r="125" spans="1:8" ht="25.5">
      <c r="A125" s="701" t="s">
        <v>1102</v>
      </c>
      <c r="B125" s="564" t="s">
        <v>1103</v>
      </c>
      <c r="C125" s="449"/>
      <c r="D125" s="449"/>
      <c r="E125" s="586"/>
      <c r="F125" s="586"/>
      <c r="G125" s="408"/>
      <c r="H125" s="415"/>
    </row>
    <row r="126" spans="1:8">
      <c r="A126" s="692" t="s">
        <v>341</v>
      </c>
      <c r="B126" s="462" t="s">
        <v>345</v>
      </c>
      <c r="C126" s="448" t="s">
        <v>1034</v>
      </c>
      <c r="D126" s="450" t="s">
        <v>1032</v>
      </c>
      <c r="E126" s="605"/>
      <c r="F126" s="605"/>
      <c r="G126" s="607">
        <v>20</v>
      </c>
      <c r="H126" s="608"/>
    </row>
    <row r="127" spans="1:8">
      <c r="A127" s="555" t="s">
        <v>342</v>
      </c>
      <c r="B127" s="441" t="s">
        <v>346</v>
      </c>
      <c r="C127" s="447"/>
      <c r="D127" s="457"/>
      <c r="E127" s="629"/>
      <c r="F127" s="629"/>
      <c r="G127" s="615"/>
      <c r="H127" s="630"/>
    </row>
    <row r="128" spans="1:8">
      <c r="A128" s="555" t="s">
        <v>343</v>
      </c>
      <c r="B128" s="901"/>
      <c r="C128" s="447"/>
      <c r="D128" s="447"/>
      <c r="E128" s="588"/>
      <c r="F128" s="588"/>
      <c r="G128" s="407"/>
      <c r="H128" s="425"/>
    </row>
    <row r="129" spans="1:8">
      <c r="A129" s="698" t="s">
        <v>344</v>
      </c>
      <c r="B129" s="901"/>
      <c r="C129" s="444"/>
      <c r="D129" s="444"/>
      <c r="E129" s="588"/>
      <c r="F129" s="588"/>
      <c r="G129" s="407"/>
      <c r="H129" s="425"/>
    </row>
    <row r="130" spans="1:8" ht="25.5">
      <c r="A130" s="701" t="s">
        <v>1104</v>
      </c>
      <c r="B130" s="562" t="s">
        <v>1105</v>
      </c>
      <c r="C130" s="639"/>
      <c r="D130" s="639"/>
      <c r="E130" s="586"/>
      <c r="F130" s="586"/>
      <c r="G130" s="408"/>
      <c r="H130" s="415"/>
    </row>
    <row r="131" spans="1:8">
      <c r="A131" s="597" t="s">
        <v>1254</v>
      </c>
      <c r="B131" s="66"/>
      <c r="C131" s="590"/>
      <c r="D131" s="590"/>
      <c r="E131" s="627"/>
      <c r="F131" s="627"/>
      <c r="G131" s="627"/>
      <c r="H131" s="628"/>
    </row>
    <row r="132" spans="1:8">
      <c r="A132" s="554" t="s">
        <v>796</v>
      </c>
      <c r="B132" s="442" t="s">
        <v>3</v>
      </c>
      <c r="C132" s="443" t="s">
        <v>1035</v>
      </c>
      <c r="D132" s="442" t="s">
        <v>996</v>
      </c>
      <c r="E132" s="605"/>
      <c r="F132" s="605"/>
      <c r="G132" s="607">
        <v>30</v>
      </c>
      <c r="H132" s="611"/>
    </row>
    <row r="133" spans="1:8">
      <c r="A133" s="555" t="s">
        <v>797</v>
      </c>
      <c r="B133" s="441" t="s">
        <v>4</v>
      </c>
      <c r="C133" s="444"/>
      <c r="D133" s="444" t="s">
        <v>997</v>
      </c>
      <c r="E133" s="629"/>
      <c r="F133" s="629"/>
      <c r="G133" s="615"/>
      <c r="H133" s="632"/>
    </row>
    <row r="134" spans="1:8">
      <c r="A134" s="697" t="s">
        <v>878</v>
      </c>
      <c r="B134" s="441" t="s">
        <v>934</v>
      </c>
      <c r="C134" s="444"/>
      <c r="D134" s="444"/>
      <c r="E134" s="395"/>
      <c r="F134" s="395"/>
      <c r="G134" s="399"/>
      <c r="H134" s="414"/>
    </row>
    <row r="135" spans="1:8">
      <c r="A135" s="698"/>
      <c r="B135" s="563" t="s">
        <v>895</v>
      </c>
      <c r="C135" s="444"/>
      <c r="D135" s="444"/>
      <c r="E135" s="395"/>
      <c r="F135" s="395"/>
      <c r="G135" s="399"/>
      <c r="H135" s="414"/>
    </row>
    <row r="136" spans="1:8" ht="25.5">
      <c r="A136" s="701" t="s">
        <v>1106</v>
      </c>
      <c r="B136" s="564" t="s">
        <v>1107</v>
      </c>
      <c r="C136" s="639"/>
      <c r="D136" s="639"/>
      <c r="E136" s="404"/>
      <c r="F136" s="404"/>
      <c r="G136" s="401"/>
      <c r="H136" s="413"/>
    </row>
    <row r="137" spans="1:8">
      <c r="A137" s="554" t="s">
        <v>798</v>
      </c>
      <c r="B137" s="450" t="s">
        <v>7</v>
      </c>
      <c r="C137" s="448" t="s">
        <v>386</v>
      </c>
      <c r="D137" s="442" t="s">
        <v>996</v>
      </c>
      <c r="E137" s="605"/>
      <c r="F137" s="605"/>
      <c r="G137" s="607">
        <v>20</v>
      </c>
      <c r="H137" s="611"/>
    </row>
    <row r="138" spans="1:8">
      <c r="A138" s="690" t="s">
        <v>799</v>
      </c>
      <c r="B138" s="456" t="s">
        <v>933</v>
      </c>
      <c r="C138" s="463"/>
      <c r="D138" s="457" t="s">
        <v>998</v>
      </c>
      <c r="E138" s="629"/>
      <c r="F138" s="629"/>
      <c r="G138" s="615"/>
      <c r="H138" s="632"/>
    </row>
    <row r="139" spans="1:8">
      <c r="A139" s="708" t="s">
        <v>875</v>
      </c>
      <c r="B139" s="565"/>
      <c r="C139" s="447"/>
      <c r="D139" s="447"/>
      <c r="E139" s="395"/>
      <c r="F139" s="395"/>
      <c r="G139" s="399"/>
      <c r="H139" s="414"/>
    </row>
    <row r="140" spans="1:8" ht="25.5">
      <c r="A140" s="709" t="s">
        <v>1108</v>
      </c>
      <c r="B140" s="566" t="s">
        <v>589</v>
      </c>
      <c r="C140" s="449"/>
      <c r="D140" s="449"/>
      <c r="E140" s="404"/>
      <c r="F140" s="404"/>
      <c r="G140" s="401"/>
      <c r="H140" s="413"/>
    </row>
    <row r="141" spans="1:8">
      <c r="A141" s="692" t="s">
        <v>801</v>
      </c>
      <c r="B141" s="450" t="s">
        <v>8</v>
      </c>
      <c r="C141" s="448" t="s">
        <v>387</v>
      </c>
      <c r="D141" s="450" t="s">
        <v>999</v>
      </c>
      <c r="E141" s="605"/>
      <c r="F141" s="605"/>
      <c r="G141" s="607">
        <v>20</v>
      </c>
      <c r="H141" s="611"/>
    </row>
    <row r="142" spans="1:8">
      <c r="A142" s="555" t="s">
        <v>817</v>
      </c>
      <c r="B142" s="445" t="s">
        <v>9</v>
      </c>
      <c r="C142" s="447"/>
      <c r="D142" s="445" t="s">
        <v>983</v>
      </c>
      <c r="E142" s="629"/>
      <c r="F142" s="629"/>
      <c r="G142" s="615"/>
      <c r="H142" s="632"/>
    </row>
    <row r="143" spans="1:8">
      <c r="A143" s="697" t="s">
        <v>932</v>
      </c>
      <c r="B143" s="445" t="s">
        <v>931</v>
      </c>
      <c r="C143" s="447"/>
      <c r="D143" s="447"/>
      <c r="E143" s="395"/>
      <c r="F143" s="395"/>
      <c r="G143" s="399"/>
      <c r="H143" s="414"/>
    </row>
    <row r="144" spans="1:8">
      <c r="A144" s="698"/>
      <c r="B144" s="563" t="s">
        <v>896</v>
      </c>
      <c r="C144" s="447"/>
      <c r="D144" s="447"/>
      <c r="E144" s="395"/>
      <c r="F144" s="395"/>
      <c r="G144" s="399"/>
      <c r="H144" s="414"/>
    </row>
    <row r="145" spans="1:8" ht="25.5">
      <c r="A145" s="701" t="s">
        <v>1109</v>
      </c>
      <c r="B145" s="564" t="s">
        <v>1110</v>
      </c>
      <c r="C145" s="449"/>
      <c r="D145" s="449"/>
      <c r="E145" s="404"/>
      <c r="F145" s="404"/>
      <c r="G145" s="401"/>
      <c r="H145" s="413"/>
    </row>
    <row r="146" spans="1:8">
      <c r="A146" s="692" t="s">
        <v>818</v>
      </c>
      <c r="B146" s="450" t="s">
        <v>12</v>
      </c>
      <c r="C146" s="448" t="s">
        <v>388</v>
      </c>
      <c r="D146" s="442" t="s">
        <v>996</v>
      </c>
      <c r="E146" s="605"/>
      <c r="F146" s="605"/>
      <c r="G146" s="607">
        <v>30</v>
      </c>
      <c r="H146" s="608"/>
    </row>
    <row r="147" spans="1:8">
      <c r="A147" s="555" t="s">
        <v>819</v>
      </c>
      <c r="B147" s="445" t="s">
        <v>13</v>
      </c>
      <c r="C147" s="447"/>
      <c r="D147" s="457" t="s">
        <v>998</v>
      </c>
      <c r="E147" s="629"/>
      <c r="F147" s="629"/>
      <c r="G147" s="615"/>
      <c r="H147" s="630"/>
    </row>
    <row r="148" spans="1:8">
      <c r="A148" s="698" t="s">
        <v>876</v>
      </c>
      <c r="B148" s="563" t="s">
        <v>897</v>
      </c>
      <c r="C148" s="447"/>
      <c r="D148" s="447"/>
      <c r="E148" s="395"/>
      <c r="F148" s="395"/>
      <c r="G148" s="399"/>
      <c r="H148" s="424"/>
    </row>
    <row r="149" spans="1:8" ht="25.5">
      <c r="A149" s="701" t="s">
        <v>1111</v>
      </c>
      <c r="B149" s="564" t="s">
        <v>1112</v>
      </c>
      <c r="C149" s="449"/>
      <c r="D149" s="449"/>
      <c r="E149" s="404"/>
      <c r="F149" s="404"/>
      <c r="G149" s="401"/>
      <c r="H149" s="412"/>
    </row>
    <row r="150" spans="1:8">
      <c r="A150" s="692" t="s">
        <v>821</v>
      </c>
      <c r="B150" s="442" t="s">
        <v>15</v>
      </c>
      <c r="C150" s="443" t="s">
        <v>389</v>
      </c>
      <c r="D150" s="442" t="s">
        <v>394</v>
      </c>
      <c r="E150" s="605"/>
      <c r="F150" s="605"/>
      <c r="G150" s="607">
        <v>20</v>
      </c>
      <c r="H150" s="611"/>
    </row>
    <row r="151" spans="1:8">
      <c r="A151" s="555" t="s">
        <v>0</v>
      </c>
      <c r="B151" s="441" t="s">
        <v>16</v>
      </c>
      <c r="C151" s="444"/>
      <c r="D151" s="444"/>
      <c r="E151" s="629"/>
      <c r="F151" s="629"/>
      <c r="G151" s="615"/>
      <c r="H151" s="632"/>
    </row>
    <row r="152" spans="1:8">
      <c r="A152" s="555" t="s">
        <v>1</v>
      </c>
      <c r="B152" s="459" t="s">
        <v>930</v>
      </c>
      <c r="C152" s="444"/>
      <c r="D152" s="444"/>
      <c r="E152" s="395"/>
      <c r="F152" s="395"/>
      <c r="G152" s="395"/>
      <c r="H152" s="426"/>
    </row>
    <row r="153" spans="1:8">
      <c r="A153" s="698" t="s">
        <v>877</v>
      </c>
      <c r="B153" s="565"/>
      <c r="C153" s="444"/>
      <c r="D153" s="444"/>
      <c r="E153" s="395"/>
      <c r="F153" s="395"/>
      <c r="G153" s="399"/>
      <c r="H153" s="414"/>
    </row>
    <row r="154" spans="1:8" ht="25.5">
      <c r="A154" s="701" t="s">
        <v>1113</v>
      </c>
      <c r="B154" s="566" t="s">
        <v>593</v>
      </c>
      <c r="C154" s="639"/>
      <c r="D154" s="639"/>
      <c r="E154" s="404"/>
      <c r="F154" s="404"/>
      <c r="G154" s="401"/>
      <c r="H154" s="413"/>
    </row>
    <row r="155" spans="1:8">
      <c r="A155" s="597" t="s">
        <v>1255</v>
      </c>
      <c r="B155" s="66"/>
      <c r="C155" s="590"/>
      <c r="D155" s="590"/>
      <c r="E155" s="627"/>
      <c r="F155" s="627"/>
      <c r="G155" s="627"/>
      <c r="H155" s="628"/>
    </row>
    <row r="156" spans="1:8">
      <c r="A156" s="554" t="s">
        <v>19</v>
      </c>
      <c r="B156" s="442" t="s">
        <v>28</v>
      </c>
      <c r="C156" s="443" t="s">
        <v>1036</v>
      </c>
      <c r="D156" s="442" t="s">
        <v>996</v>
      </c>
      <c r="E156" s="605"/>
      <c r="F156" s="605"/>
      <c r="G156" s="614">
        <v>30</v>
      </c>
      <c r="H156" s="611"/>
    </row>
    <row r="157" spans="1:8">
      <c r="A157" s="555" t="s">
        <v>20</v>
      </c>
      <c r="B157" s="441" t="s">
        <v>29</v>
      </c>
      <c r="C157" s="444" t="s">
        <v>392</v>
      </c>
      <c r="D157" s="444" t="s">
        <v>997</v>
      </c>
      <c r="E157" s="629"/>
      <c r="F157" s="629"/>
      <c r="G157" s="615"/>
      <c r="H157" s="632"/>
    </row>
    <row r="158" spans="1:8">
      <c r="A158" s="698" t="s">
        <v>878</v>
      </c>
      <c r="B158" s="561" t="s">
        <v>898</v>
      </c>
      <c r="C158" s="444"/>
      <c r="D158" s="498">
        <v>8.6</v>
      </c>
      <c r="E158" s="395"/>
      <c r="F158" s="395"/>
      <c r="G158" s="395"/>
      <c r="H158" s="426"/>
    </row>
    <row r="159" spans="1:8">
      <c r="A159" s="701" t="s">
        <v>1114</v>
      </c>
      <c r="B159" s="562" t="s">
        <v>1115</v>
      </c>
      <c r="C159" s="639"/>
      <c r="D159" s="661"/>
      <c r="E159" s="404"/>
      <c r="F159" s="404"/>
      <c r="G159" s="404"/>
      <c r="H159" s="416"/>
    </row>
    <row r="160" spans="1:8">
      <c r="A160" s="554" t="s">
        <v>22</v>
      </c>
      <c r="B160" s="450" t="s">
        <v>31</v>
      </c>
      <c r="C160" s="448" t="s">
        <v>393</v>
      </c>
      <c r="D160" s="450" t="s">
        <v>405</v>
      </c>
      <c r="E160" s="605"/>
      <c r="F160" s="605"/>
      <c r="G160" s="614">
        <v>30</v>
      </c>
      <c r="H160" s="611"/>
    </row>
    <row r="161" spans="1:8">
      <c r="A161" s="690" t="s">
        <v>23</v>
      </c>
      <c r="B161" s="456" t="s">
        <v>929</v>
      </c>
      <c r="C161" s="463"/>
      <c r="D161" s="463"/>
      <c r="E161" s="629"/>
      <c r="F161" s="629"/>
      <c r="G161" s="615"/>
      <c r="H161" s="632"/>
    </row>
    <row r="162" spans="1:8">
      <c r="A162" s="708" t="s">
        <v>879</v>
      </c>
      <c r="B162" s="565"/>
      <c r="C162" s="447"/>
      <c r="D162" s="447"/>
      <c r="E162" s="395"/>
      <c r="F162" s="395"/>
      <c r="G162" s="395"/>
      <c r="H162" s="426"/>
    </row>
    <row r="163" spans="1:8" ht="25.5">
      <c r="A163" s="709" t="s">
        <v>1116</v>
      </c>
      <c r="B163" s="566" t="s">
        <v>595</v>
      </c>
      <c r="C163" s="449"/>
      <c r="D163" s="449"/>
      <c r="E163" s="404"/>
      <c r="F163" s="404"/>
      <c r="G163" s="404"/>
      <c r="H163" s="416"/>
    </row>
    <row r="164" spans="1:8">
      <c r="A164" s="692" t="s">
        <v>24</v>
      </c>
      <c r="B164" s="450" t="s">
        <v>32</v>
      </c>
      <c r="C164" s="448" t="s">
        <v>1037</v>
      </c>
      <c r="D164" s="659" t="s">
        <v>1000</v>
      </c>
      <c r="E164" s="605"/>
      <c r="F164" s="605"/>
      <c r="G164" s="614">
        <v>40</v>
      </c>
      <c r="H164" s="611"/>
    </row>
    <row r="165" spans="1:8">
      <c r="A165" s="555" t="s">
        <v>25</v>
      </c>
      <c r="B165" s="445" t="s">
        <v>33</v>
      </c>
      <c r="C165" s="447"/>
      <c r="D165" s="445" t="s">
        <v>1015</v>
      </c>
      <c r="E165" s="629"/>
      <c r="F165" s="629"/>
      <c r="G165" s="615"/>
      <c r="H165" s="632"/>
    </row>
    <row r="166" spans="1:8">
      <c r="A166" s="697" t="s">
        <v>26</v>
      </c>
      <c r="B166" s="456" t="s">
        <v>928</v>
      </c>
      <c r="C166" s="447"/>
      <c r="D166" s="447"/>
      <c r="E166" s="395"/>
      <c r="F166" s="395"/>
      <c r="G166" s="395"/>
      <c r="H166" s="426"/>
    </row>
    <row r="167" spans="1:8">
      <c r="A167" s="698" t="s">
        <v>652</v>
      </c>
      <c r="B167" s="567"/>
      <c r="C167" s="447"/>
      <c r="D167" s="447"/>
      <c r="E167" s="395"/>
      <c r="F167" s="395"/>
      <c r="G167" s="395"/>
      <c r="H167" s="426"/>
    </row>
    <row r="168" spans="1:8" ht="25.5">
      <c r="A168" s="701" t="s">
        <v>1117</v>
      </c>
      <c r="B168" s="569" t="s">
        <v>597</v>
      </c>
      <c r="C168" s="449"/>
      <c r="D168" s="449"/>
      <c r="E168" s="404"/>
      <c r="F168" s="404"/>
      <c r="G168" s="404"/>
      <c r="H168" s="416"/>
    </row>
    <row r="169" spans="1:8">
      <c r="A169" s="597" t="s">
        <v>1256</v>
      </c>
      <c r="B169" s="66"/>
      <c r="C169" s="590"/>
      <c r="D169" s="590"/>
      <c r="E169" s="627"/>
      <c r="F169" s="627"/>
      <c r="G169" s="627"/>
      <c r="H169" s="628"/>
    </row>
    <row r="170" spans="1:8">
      <c r="A170" s="554" t="s">
        <v>35</v>
      </c>
      <c r="B170" s="442" t="s">
        <v>51</v>
      </c>
      <c r="C170" s="443" t="s">
        <v>395</v>
      </c>
      <c r="D170" s="442" t="s">
        <v>988</v>
      </c>
      <c r="E170" s="605"/>
      <c r="F170" s="605"/>
      <c r="G170" s="607">
        <v>40</v>
      </c>
      <c r="H170" s="611"/>
    </row>
    <row r="171" spans="1:8">
      <c r="A171" s="697" t="s">
        <v>927</v>
      </c>
      <c r="B171" s="441" t="s">
        <v>926</v>
      </c>
      <c r="C171" s="444"/>
      <c r="D171" s="444"/>
      <c r="E171" s="629"/>
      <c r="F171" s="629"/>
      <c r="G171" s="615"/>
      <c r="H171" s="632"/>
    </row>
    <row r="172" spans="1:8">
      <c r="A172" s="900"/>
      <c r="B172" s="441" t="s">
        <v>53</v>
      </c>
      <c r="C172" s="444"/>
      <c r="D172" s="444"/>
      <c r="E172" s="395"/>
      <c r="F172" s="395"/>
      <c r="G172" s="399"/>
      <c r="H172" s="414"/>
    </row>
    <row r="173" spans="1:8">
      <c r="A173" s="900"/>
      <c r="B173" s="563" t="s">
        <v>899</v>
      </c>
      <c r="C173" s="444"/>
      <c r="D173" s="444"/>
      <c r="E173" s="395"/>
      <c r="F173" s="395"/>
      <c r="G173" s="399"/>
      <c r="H173" s="414"/>
    </row>
    <row r="174" spans="1:8" ht="13.15" customHeight="1">
      <c r="A174" s="701" t="s">
        <v>1118</v>
      </c>
      <c r="B174" s="564" t="s">
        <v>1119</v>
      </c>
      <c r="C174" s="639"/>
      <c r="D174" s="639"/>
      <c r="E174" s="404"/>
      <c r="F174" s="404"/>
      <c r="G174" s="401"/>
      <c r="H174" s="413"/>
    </row>
    <row r="175" spans="1:8">
      <c r="A175" s="554" t="s">
        <v>36</v>
      </c>
      <c r="B175" s="450" t="s">
        <v>55</v>
      </c>
      <c r="C175" s="448" t="s">
        <v>1038</v>
      </c>
      <c r="D175" s="450" t="s">
        <v>1001</v>
      </c>
      <c r="E175" s="605"/>
      <c r="F175" s="605"/>
      <c r="G175" s="607">
        <v>40</v>
      </c>
      <c r="H175" s="611"/>
    </row>
    <row r="176" spans="1:8">
      <c r="A176" s="690" t="s">
        <v>37</v>
      </c>
      <c r="B176" s="445" t="s">
        <v>56</v>
      </c>
      <c r="C176" s="463" t="s">
        <v>1039</v>
      </c>
      <c r="D176" s="470" t="s">
        <v>1002</v>
      </c>
      <c r="E176" s="629"/>
      <c r="F176" s="629"/>
      <c r="G176" s="615"/>
      <c r="H176" s="632"/>
    </row>
    <row r="177" spans="1:8">
      <c r="A177" s="699" t="s">
        <v>960</v>
      </c>
      <c r="B177" s="445" t="s">
        <v>959</v>
      </c>
      <c r="C177" s="447" t="s">
        <v>396</v>
      </c>
      <c r="D177" s="666" t="s">
        <v>1050</v>
      </c>
      <c r="E177" s="395"/>
      <c r="F177" s="395"/>
      <c r="G177" s="399"/>
      <c r="H177" s="414"/>
    </row>
    <row r="178" spans="1:8">
      <c r="A178" s="555"/>
      <c r="B178" s="445" t="s">
        <v>58</v>
      </c>
      <c r="C178" s="447"/>
      <c r="D178" s="583"/>
      <c r="E178" s="395"/>
      <c r="F178" s="395"/>
      <c r="G178" s="399"/>
      <c r="H178" s="414"/>
    </row>
    <row r="179" spans="1:8">
      <c r="A179" s="698"/>
      <c r="B179" s="563" t="s">
        <v>900</v>
      </c>
      <c r="C179" s="583"/>
      <c r="D179" s="583"/>
      <c r="E179" s="576"/>
      <c r="F179" s="576"/>
      <c r="G179" s="673"/>
      <c r="H179" s="577"/>
    </row>
    <row r="180" spans="1:8" ht="38.25">
      <c r="A180" s="701" t="s">
        <v>1120</v>
      </c>
      <c r="B180" s="564" t="s">
        <v>1121</v>
      </c>
      <c r="C180" s="646"/>
      <c r="D180" s="646"/>
      <c r="E180" s="585"/>
      <c r="F180" s="585"/>
      <c r="G180" s="587"/>
      <c r="H180" s="600"/>
    </row>
    <row r="181" spans="1:8">
      <c r="A181" s="692" t="s">
        <v>38</v>
      </c>
      <c r="B181" s="450" t="s">
        <v>59</v>
      </c>
      <c r="C181" s="448" t="s">
        <v>1040</v>
      </c>
      <c r="D181" s="450" t="s">
        <v>1004</v>
      </c>
      <c r="E181" s="605"/>
      <c r="F181" s="605"/>
      <c r="G181" s="607">
        <v>40</v>
      </c>
      <c r="H181" s="611"/>
    </row>
    <row r="182" spans="1:8">
      <c r="A182" s="555" t="s">
        <v>39</v>
      </c>
      <c r="B182" s="456" t="s">
        <v>925</v>
      </c>
      <c r="C182" s="447" t="s">
        <v>971</v>
      </c>
      <c r="D182" s="445" t="s">
        <v>1019</v>
      </c>
      <c r="E182" s="629"/>
      <c r="F182" s="629"/>
      <c r="G182" s="615"/>
      <c r="H182" s="632"/>
    </row>
    <row r="183" spans="1:8">
      <c r="A183" s="555" t="s">
        <v>40</v>
      </c>
      <c r="B183" s="445"/>
      <c r="C183" s="447" t="s">
        <v>987</v>
      </c>
      <c r="D183" s="445" t="s">
        <v>1005</v>
      </c>
      <c r="E183" s="395"/>
      <c r="F183" s="395"/>
      <c r="G183" s="399"/>
      <c r="H183" s="414"/>
    </row>
    <row r="184" spans="1:8">
      <c r="A184" s="698" t="s">
        <v>880</v>
      </c>
      <c r="B184" s="567"/>
      <c r="C184" s="674"/>
      <c r="D184" s="674"/>
      <c r="E184" s="395"/>
      <c r="F184" s="395"/>
      <c r="G184" s="399"/>
      <c r="H184" s="414"/>
    </row>
    <row r="185" spans="1:8" ht="25.5">
      <c r="A185" s="701" t="s">
        <v>1122</v>
      </c>
      <c r="B185" s="569" t="s">
        <v>1123</v>
      </c>
      <c r="C185" s="645"/>
      <c r="D185" s="645"/>
      <c r="E185" s="404"/>
      <c r="F185" s="404"/>
      <c r="G185" s="401"/>
      <c r="H185" s="413"/>
    </row>
    <row r="186" spans="1:8">
      <c r="A186" s="554" t="s">
        <v>42</v>
      </c>
      <c r="B186" s="450" t="s">
        <v>60</v>
      </c>
      <c r="C186" s="448" t="s">
        <v>320</v>
      </c>
      <c r="D186" s="675">
        <v>8.6</v>
      </c>
      <c r="E186" s="605"/>
      <c r="F186" s="605"/>
      <c r="G186" s="607">
        <v>40</v>
      </c>
      <c r="H186" s="608"/>
    </row>
    <row r="187" spans="1:8">
      <c r="A187" s="555" t="s">
        <v>43</v>
      </c>
      <c r="B187" s="445" t="s">
        <v>61</v>
      </c>
      <c r="C187" s="447"/>
      <c r="D187" s="447"/>
      <c r="E187" s="629"/>
      <c r="F187" s="629"/>
      <c r="G187" s="615"/>
      <c r="H187" s="630"/>
    </row>
    <row r="188" spans="1:8">
      <c r="A188" s="555" t="s">
        <v>44</v>
      </c>
      <c r="B188" s="445" t="s">
        <v>62</v>
      </c>
      <c r="C188" s="447"/>
      <c r="D188" s="447"/>
      <c r="E188" s="395"/>
      <c r="F188" s="395"/>
      <c r="G188" s="399"/>
      <c r="H188" s="424"/>
    </row>
    <row r="189" spans="1:8">
      <c r="A189" s="555" t="s">
        <v>701</v>
      </c>
      <c r="B189" s="456" t="s">
        <v>961</v>
      </c>
      <c r="C189" s="444"/>
      <c r="D189" s="444"/>
      <c r="E189" s="395"/>
      <c r="F189" s="395"/>
      <c r="G189" s="399"/>
      <c r="H189" s="424"/>
    </row>
    <row r="190" spans="1:8" ht="25.5">
      <c r="A190" s="689" t="s">
        <v>1124</v>
      </c>
      <c r="B190" s="455" t="s">
        <v>1125</v>
      </c>
      <c r="C190" s="639"/>
      <c r="D190" s="639"/>
      <c r="E190" s="404"/>
      <c r="F190" s="404"/>
      <c r="G190" s="401"/>
      <c r="H190" s="412"/>
    </row>
    <row r="191" spans="1:8">
      <c r="A191" s="692" t="s">
        <v>45</v>
      </c>
      <c r="B191" s="450" t="s">
        <v>63</v>
      </c>
      <c r="C191" s="443" t="s">
        <v>397</v>
      </c>
      <c r="D191" s="442" t="s">
        <v>403</v>
      </c>
      <c r="E191" s="605"/>
      <c r="F191" s="605"/>
      <c r="G191" s="607">
        <v>30</v>
      </c>
      <c r="H191" s="611"/>
    </row>
    <row r="192" spans="1:8">
      <c r="A192" s="555" t="s">
        <v>46</v>
      </c>
      <c r="B192" s="445" t="s">
        <v>64</v>
      </c>
      <c r="C192" s="444"/>
      <c r="D192" s="444"/>
      <c r="E192" s="629"/>
      <c r="F192" s="629"/>
      <c r="G192" s="615"/>
      <c r="H192" s="632"/>
    </row>
    <row r="193" spans="1:8">
      <c r="A193" s="698" t="s">
        <v>881</v>
      </c>
      <c r="B193" s="563" t="s">
        <v>901</v>
      </c>
      <c r="C193" s="444"/>
      <c r="D193" s="444"/>
      <c r="E193" s="395"/>
      <c r="F193" s="395"/>
      <c r="G193" s="399"/>
      <c r="H193" s="414"/>
    </row>
    <row r="194" spans="1:8" ht="25.5">
      <c r="A194" s="701" t="s">
        <v>1126</v>
      </c>
      <c r="B194" s="564" t="s">
        <v>1127</v>
      </c>
      <c r="C194" s="639"/>
      <c r="D194" s="639"/>
      <c r="E194" s="404"/>
      <c r="F194" s="404"/>
      <c r="G194" s="401"/>
      <c r="H194" s="413"/>
    </row>
    <row r="195" spans="1:8">
      <c r="A195" s="692" t="s">
        <v>48</v>
      </c>
      <c r="B195" s="442" t="s">
        <v>66</v>
      </c>
      <c r="C195" s="443" t="s">
        <v>398</v>
      </c>
      <c r="D195" s="676" t="s">
        <v>991</v>
      </c>
      <c r="E195" s="605"/>
      <c r="F195" s="605"/>
      <c r="G195" s="607">
        <v>20</v>
      </c>
      <c r="H195" s="611"/>
    </row>
    <row r="196" spans="1:8">
      <c r="A196" s="555" t="s">
        <v>49</v>
      </c>
      <c r="B196" s="459" t="s">
        <v>924</v>
      </c>
      <c r="C196" s="444"/>
      <c r="D196" s="667"/>
      <c r="E196" s="629"/>
      <c r="F196" s="629"/>
      <c r="G196" s="615"/>
      <c r="H196" s="632"/>
    </row>
    <row r="197" spans="1:8">
      <c r="A197" s="698" t="s">
        <v>882</v>
      </c>
      <c r="B197" s="565"/>
      <c r="C197" s="444"/>
      <c r="D197" s="444"/>
      <c r="E197" s="395"/>
      <c r="F197" s="395"/>
      <c r="G197" s="399"/>
      <c r="H197" s="414"/>
    </row>
    <row r="198" spans="1:8" ht="25.5">
      <c r="A198" s="701" t="s">
        <v>1128</v>
      </c>
      <c r="B198" s="566" t="s">
        <v>606</v>
      </c>
      <c r="C198" s="639"/>
      <c r="D198" s="639"/>
      <c r="E198" s="404"/>
      <c r="F198" s="404"/>
      <c r="G198" s="401"/>
      <c r="H198" s="413"/>
    </row>
    <row r="199" spans="1:8">
      <c r="A199" s="597" t="s">
        <v>1257</v>
      </c>
      <c r="B199" s="66"/>
      <c r="C199" s="590"/>
      <c r="D199" s="590"/>
      <c r="E199" s="627"/>
      <c r="F199" s="627"/>
      <c r="G199" s="627"/>
      <c r="H199" s="628"/>
    </row>
    <row r="200" spans="1:8">
      <c r="A200" s="554" t="s">
        <v>67</v>
      </c>
      <c r="B200" s="442" t="s">
        <v>78</v>
      </c>
      <c r="C200" s="443" t="s">
        <v>399</v>
      </c>
      <c r="D200" s="442" t="s">
        <v>994</v>
      </c>
      <c r="E200" s="605"/>
      <c r="F200" s="605"/>
      <c r="G200" s="614">
        <v>40</v>
      </c>
      <c r="H200" s="611"/>
    </row>
    <row r="201" spans="1:8">
      <c r="A201" s="555" t="s">
        <v>68</v>
      </c>
      <c r="B201" s="459" t="s">
        <v>923</v>
      </c>
      <c r="C201" s="444"/>
      <c r="D201" s="444"/>
      <c r="E201" s="629"/>
      <c r="F201" s="629"/>
      <c r="G201" s="615"/>
      <c r="H201" s="632"/>
    </row>
    <row r="202" spans="1:8">
      <c r="A202" s="698" t="s">
        <v>883</v>
      </c>
      <c r="B202" s="565"/>
      <c r="C202" s="444"/>
      <c r="D202" s="444"/>
      <c r="E202" s="395"/>
      <c r="F202" s="395"/>
      <c r="G202" s="395"/>
      <c r="H202" s="426"/>
    </row>
    <row r="203" spans="1:8" ht="25.5">
      <c r="A203" s="701" t="s">
        <v>1129</v>
      </c>
      <c r="B203" s="566" t="s">
        <v>608</v>
      </c>
      <c r="C203" s="639"/>
      <c r="D203" s="639"/>
      <c r="E203" s="404"/>
      <c r="F203" s="404"/>
      <c r="G203" s="404"/>
      <c r="H203" s="416"/>
    </row>
    <row r="204" spans="1:8">
      <c r="A204" s="554" t="s">
        <v>70</v>
      </c>
      <c r="B204" s="450" t="s">
        <v>400</v>
      </c>
      <c r="C204" s="448" t="s">
        <v>401</v>
      </c>
      <c r="D204" s="450" t="s">
        <v>994</v>
      </c>
      <c r="E204" s="605"/>
      <c r="F204" s="605"/>
      <c r="G204" s="614">
        <v>20</v>
      </c>
      <c r="H204" s="611"/>
    </row>
    <row r="205" spans="1:8">
      <c r="A205" s="699" t="s">
        <v>922</v>
      </c>
      <c r="B205" s="456" t="s">
        <v>921</v>
      </c>
      <c r="C205" s="463" t="s">
        <v>905</v>
      </c>
      <c r="D205" s="470" t="s">
        <v>983</v>
      </c>
      <c r="E205" s="629"/>
      <c r="F205" s="629"/>
      <c r="G205" s="615"/>
      <c r="H205" s="632"/>
    </row>
    <row r="206" spans="1:8" ht="25.5">
      <c r="A206" s="710" t="s">
        <v>1130</v>
      </c>
      <c r="B206" s="455" t="s">
        <v>611</v>
      </c>
      <c r="C206" s="648"/>
      <c r="D206" s="644"/>
      <c r="E206" s="633"/>
      <c r="F206" s="633"/>
      <c r="G206" s="616"/>
      <c r="H206" s="634"/>
    </row>
    <row r="207" spans="1:8">
      <c r="A207" s="692" t="s">
        <v>71</v>
      </c>
      <c r="B207" s="450" t="s">
        <v>79</v>
      </c>
      <c r="C207" s="464">
        <v>8.1</v>
      </c>
      <c r="D207" s="464" t="s">
        <v>994</v>
      </c>
      <c r="E207" s="605"/>
      <c r="F207" s="605"/>
      <c r="G207" s="614">
        <v>40</v>
      </c>
      <c r="H207" s="611"/>
    </row>
    <row r="208" spans="1:8">
      <c r="A208" s="555" t="s">
        <v>72</v>
      </c>
      <c r="B208" s="456" t="s">
        <v>920</v>
      </c>
      <c r="C208" s="447"/>
      <c r="D208" s="447"/>
      <c r="E208" s="629"/>
      <c r="F208" s="629"/>
      <c r="G208" s="615"/>
      <c r="H208" s="632"/>
    </row>
    <row r="209" spans="1:8">
      <c r="A209" s="698" t="s">
        <v>884</v>
      </c>
      <c r="B209" s="567"/>
      <c r="C209" s="447"/>
      <c r="D209" s="447"/>
      <c r="E209" s="395"/>
      <c r="F209" s="395"/>
      <c r="G209" s="395"/>
      <c r="H209" s="426"/>
    </row>
    <row r="210" spans="1:8" ht="25.5">
      <c r="A210" s="701" t="s">
        <v>1131</v>
      </c>
      <c r="B210" s="569" t="s">
        <v>614</v>
      </c>
      <c r="C210" s="449"/>
      <c r="D210" s="449"/>
      <c r="E210" s="404"/>
      <c r="F210" s="404"/>
      <c r="G210" s="404"/>
      <c r="H210" s="416"/>
    </row>
    <row r="211" spans="1:8">
      <c r="A211" s="554" t="s">
        <v>74</v>
      </c>
      <c r="B211" s="647" t="s">
        <v>919</v>
      </c>
      <c r="C211" s="448" t="s">
        <v>403</v>
      </c>
      <c r="D211" s="448" t="s">
        <v>1016</v>
      </c>
      <c r="E211" s="605"/>
      <c r="F211" s="605"/>
      <c r="G211" s="614">
        <v>20</v>
      </c>
      <c r="H211" s="608"/>
    </row>
    <row r="212" spans="1:8">
      <c r="A212" s="555" t="s">
        <v>75</v>
      </c>
      <c r="B212" s="445"/>
      <c r="C212" s="447"/>
      <c r="D212" s="447"/>
      <c r="E212" s="629"/>
      <c r="F212" s="629"/>
      <c r="G212" s="615"/>
      <c r="H212" s="630"/>
    </row>
    <row r="213" spans="1:8">
      <c r="A213" s="555" t="s">
        <v>76</v>
      </c>
      <c r="B213" s="445"/>
      <c r="C213" s="447"/>
      <c r="D213" s="447"/>
      <c r="E213" s="395"/>
      <c r="F213" s="395"/>
      <c r="G213" s="395"/>
      <c r="H213" s="427"/>
    </row>
    <row r="214" spans="1:8">
      <c r="A214" s="698" t="s">
        <v>885</v>
      </c>
      <c r="B214" s="567"/>
      <c r="C214" s="444"/>
      <c r="D214" s="444"/>
      <c r="E214" s="395"/>
      <c r="F214" s="395"/>
      <c r="G214" s="395"/>
      <c r="H214" s="427"/>
    </row>
    <row r="215" spans="1:8" ht="25.5">
      <c r="A215" s="701" t="s">
        <v>1132</v>
      </c>
      <c r="B215" s="569" t="s">
        <v>616</v>
      </c>
      <c r="C215" s="639"/>
      <c r="D215" s="639"/>
      <c r="E215" s="404"/>
      <c r="F215" s="404"/>
      <c r="G215" s="404"/>
      <c r="H215" s="417"/>
    </row>
    <row r="216" spans="1:8">
      <c r="A216" s="597" t="s">
        <v>1258</v>
      </c>
      <c r="B216" s="66"/>
      <c r="C216" s="590"/>
      <c r="D216" s="590"/>
      <c r="E216" s="627"/>
      <c r="F216" s="627"/>
      <c r="G216" s="627"/>
      <c r="H216" s="628"/>
    </row>
    <row r="217" spans="1:8">
      <c r="A217" s="554" t="s">
        <v>80</v>
      </c>
      <c r="B217" s="442" t="s">
        <v>97</v>
      </c>
      <c r="C217" s="443" t="s">
        <v>404</v>
      </c>
      <c r="D217" s="443" t="s">
        <v>1022</v>
      </c>
      <c r="E217" s="605"/>
      <c r="F217" s="605"/>
      <c r="G217" s="614">
        <v>40</v>
      </c>
      <c r="H217" s="608"/>
    </row>
    <row r="218" spans="1:8">
      <c r="A218" s="555" t="s">
        <v>81</v>
      </c>
      <c r="B218" s="459" t="s">
        <v>913</v>
      </c>
      <c r="C218" s="444"/>
      <c r="D218" s="444"/>
      <c r="E218" s="629"/>
      <c r="F218" s="629"/>
      <c r="G218" s="615"/>
      <c r="H218" s="630"/>
    </row>
    <row r="219" spans="1:8">
      <c r="A219" s="555" t="s">
        <v>82</v>
      </c>
      <c r="B219" s="441"/>
      <c r="C219" s="444"/>
      <c r="D219" s="444"/>
      <c r="E219" s="395"/>
      <c r="F219" s="395"/>
      <c r="G219" s="395"/>
      <c r="H219" s="427"/>
    </row>
    <row r="220" spans="1:8">
      <c r="A220" s="698" t="s">
        <v>885</v>
      </c>
      <c r="B220" s="567"/>
      <c r="C220" s="444"/>
      <c r="D220" s="444"/>
      <c r="E220" s="395"/>
      <c r="F220" s="395"/>
      <c r="G220" s="395"/>
      <c r="H220" s="427"/>
    </row>
    <row r="221" spans="1:8" ht="25.5">
      <c r="A221" s="701" t="s">
        <v>1133</v>
      </c>
      <c r="B221" s="569" t="s">
        <v>618</v>
      </c>
      <c r="C221" s="639"/>
      <c r="D221" s="639"/>
      <c r="E221" s="404"/>
      <c r="F221" s="404"/>
      <c r="G221" s="404"/>
      <c r="H221" s="417"/>
    </row>
    <row r="222" spans="1:8">
      <c r="A222" s="554" t="s">
        <v>84</v>
      </c>
      <c r="B222" s="647" t="s">
        <v>964</v>
      </c>
      <c r="C222" s="464">
        <v>8.3000000000000007</v>
      </c>
      <c r="D222" s="657" t="s">
        <v>991</v>
      </c>
      <c r="E222" s="605"/>
      <c r="F222" s="605"/>
      <c r="G222" s="614">
        <v>20</v>
      </c>
      <c r="H222" s="608"/>
    </row>
    <row r="223" spans="1:8">
      <c r="A223" s="690" t="s">
        <v>85</v>
      </c>
      <c r="B223" s="445"/>
      <c r="C223" s="463"/>
      <c r="D223" s="463"/>
      <c r="E223" s="629"/>
      <c r="F223" s="629"/>
      <c r="G223" s="615"/>
      <c r="H223" s="630"/>
    </row>
    <row r="224" spans="1:8">
      <c r="A224" s="708" t="s">
        <v>886</v>
      </c>
      <c r="B224" s="571"/>
      <c r="C224" s="447"/>
      <c r="D224" s="447"/>
      <c r="E224" s="395"/>
      <c r="F224" s="395"/>
      <c r="G224" s="395"/>
      <c r="H224" s="427"/>
    </row>
    <row r="225" spans="1:8" ht="25.5">
      <c r="A225" s="709" t="s">
        <v>1134</v>
      </c>
      <c r="B225" s="572" t="s">
        <v>620</v>
      </c>
      <c r="C225" s="449"/>
      <c r="D225" s="449"/>
      <c r="E225" s="404"/>
      <c r="F225" s="404"/>
      <c r="G225" s="404"/>
      <c r="H225" s="417"/>
    </row>
    <row r="226" spans="1:8">
      <c r="A226" s="692" t="s">
        <v>87</v>
      </c>
      <c r="B226" s="450" t="s">
        <v>98</v>
      </c>
      <c r="C226" s="464">
        <v>8.3000000000000007</v>
      </c>
      <c r="D226" s="443" t="s">
        <v>1022</v>
      </c>
      <c r="E226" s="605"/>
      <c r="F226" s="605"/>
      <c r="G226" s="614">
        <v>20</v>
      </c>
      <c r="H226" s="608"/>
    </row>
    <row r="227" spans="1:8">
      <c r="A227" s="555" t="s">
        <v>88</v>
      </c>
      <c r="B227" s="456" t="s">
        <v>918</v>
      </c>
      <c r="C227" s="447"/>
      <c r="D227" s="447"/>
      <c r="E227" s="629"/>
      <c r="F227" s="629"/>
      <c r="G227" s="615"/>
      <c r="H227" s="630"/>
    </row>
    <row r="228" spans="1:8">
      <c r="A228" s="698" t="s">
        <v>878</v>
      </c>
      <c r="B228" s="571"/>
      <c r="C228" s="447"/>
      <c r="D228" s="447"/>
      <c r="E228" s="395"/>
      <c r="F228" s="395"/>
      <c r="G228" s="395"/>
      <c r="H228" s="427"/>
    </row>
    <row r="229" spans="1:8">
      <c r="A229" s="711" t="s">
        <v>1135</v>
      </c>
      <c r="B229" s="572" t="s">
        <v>622</v>
      </c>
      <c r="C229" s="449"/>
      <c r="D229" s="449"/>
      <c r="E229" s="404"/>
      <c r="F229" s="404"/>
      <c r="G229" s="404"/>
      <c r="H229" s="417"/>
    </row>
    <row r="230" spans="1:8">
      <c r="A230" s="554" t="s">
        <v>90</v>
      </c>
      <c r="B230" s="450" t="s">
        <v>99</v>
      </c>
      <c r="C230" s="448" t="s">
        <v>1041</v>
      </c>
      <c r="D230" s="443" t="s">
        <v>1017</v>
      </c>
      <c r="E230" s="605"/>
      <c r="F230" s="605"/>
      <c r="G230" s="614">
        <v>40</v>
      </c>
      <c r="H230" s="608"/>
    </row>
    <row r="231" spans="1:8">
      <c r="A231" s="555" t="s">
        <v>91</v>
      </c>
      <c r="B231" s="445" t="s">
        <v>100</v>
      </c>
      <c r="C231" s="447"/>
      <c r="D231" s="447"/>
      <c r="E231" s="629"/>
      <c r="F231" s="629"/>
      <c r="G231" s="615"/>
      <c r="H231" s="630"/>
    </row>
    <row r="232" spans="1:8">
      <c r="A232" s="555" t="s">
        <v>92</v>
      </c>
      <c r="B232" s="456" t="s">
        <v>917</v>
      </c>
      <c r="C232" s="447"/>
      <c r="D232" s="447"/>
      <c r="E232" s="395"/>
      <c r="F232" s="395"/>
      <c r="G232" s="395"/>
      <c r="H232" s="427"/>
    </row>
    <row r="233" spans="1:8">
      <c r="A233" s="698" t="s">
        <v>885</v>
      </c>
      <c r="B233" s="567"/>
      <c r="C233" s="444"/>
      <c r="D233" s="444"/>
      <c r="E233" s="395"/>
      <c r="F233" s="395"/>
      <c r="G233" s="395"/>
      <c r="H233" s="427"/>
    </row>
    <row r="234" spans="1:8" ht="25.5">
      <c r="A234" s="701" t="s">
        <v>1136</v>
      </c>
      <c r="B234" s="569" t="s">
        <v>624</v>
      </c>
      <c r="C234" s="639"/>
      <c r="D234" s="639"/>
      <c r="E234" s="404"/>
      <c r="F234" s="404"/>
      <c r="G234" s="404"/>
      <c r="H234" s="417"/>
    </row>
    <row r="235" spans="1:8">
      <c r="A235" s="692" t="s">
        <v>94</v>
      </c>
      <c r="B235" s="442" t="s">
        <v>101</v>
      </c>
      <c r="C235" s="443" t="s">
        <v>398</v>
      </c>
      <c r="D235" s="443" t="s">
        <v>1021</v>
      </c>
      <c r="E235" s="605"/>
      <c r="F235" s="605"/>
      <c r="G235" s="614">
        <v>20</v>
      </c>
      <c r="H235" s="608"/>
    </row>
    <row r="236" spans="1:8">
      <c r="A236" s="555" t="s">
        <v>909</v>
      </c>
      <c r="B236" s="459" t="s">
        <v>910</v>
      </c>
      <c r="C236" s="444"/>
      <c r="D236" s="444"/>
      <c r="E236" s="629"/>
      <c r="F236" s="629"/>
      <c r="G236" s="615"/>
      <c r="H236" s="630"/>
    </row>
    <row r="237" spans="1:8">
      <c r="A237" s="698" t="s">
        <v>887</v>
      </c>
      <c r="B237" s="573"/>
      <c r="C237" s="444"/>
      <c r="D237" s="444"/>
      <c r="E237" s="395"/>
      <c r="F237" s="395"/>
      <c r="G237" s="395"/>
      <c r="H237" s="427"/>
    </row>
    <row r="238" spans="1:8" ht="25.5">
      <c r="A238" s="701" t="s">
        <v>1137</v>
      </c>
      <c r="B238" s="574" t="s">
        <v>626</v>
      </c>
      <c r="C238" s="639"/>
      <c r="D238" s="639"/>
      <c r="E238" s="404"/>
      <c r="F238" s="404"/>
      <c r="G238" s="404"/>
      <c r="H238" s="417"/>
    </row>
    <row r="239" spans="1:8">
      <c r="A239" s="597" t="s">
        <v>1259</v>
      </c>
      <c r="B239" s="66"/>
      <c r="C239" s="590"/>
      <c r="D239" s="590"/>
      <c r="E239" s="627"/>
      <c r="F239" s="627"/>
      <c r="G239" s="627"/>
      <c r="H239" s="628"/>
    </row>
    <row r="240" spans="1:8">
      <c r="A240" s="554" t="s">
        <v>915</v>
      </c>
      <c r="B240" s="462" t="s">
        <v>916</v>
      </c>
      <c r="C240" s="443" t="s">
        <v>906</v>
      </c>
      <c r="D240" s="443" t="s">
        <v>1042</v>
      </c>
      <c r="E240" s="605"/>
      <c r="F240" s="605"/>
      <c r="G240" s="614">
        <v>30</v>
      </c>
      <c r="H240" s="608"/>
    </row>
    <row r="241" spans="1:8">
      <c r="A241" s="555" t="s">
        <v>104</v>
      </c>
      <c r="B241" s="441"/>
      <c r="C241" s="444"/>
      <c r="D241" s="444" t="s">
        <v>1006</v>
      </c>
      <c r="E241" s="629"/>
      <c r="F241" s="629"/>
      <c r="G241" s="615"/>
      <c r="H241" s="630"/>
    </row>
    <row r="242" spans="1:8">
      <c r="A242" s="555" t="s">
        <v>105</v>
      </c>
      <c r="B242" s="441"/>
      <c r="C242" s="444"/>
      <c r="D242" s="447"/>
      <c r="E242" s="395"/>
      <c r="F242" s="395"/>
      <c r="G242" s="395"/>
      <c r="H242" s="427"/>
    </row>
    <row r="243" spans="1:8">
      <c r="A243" s="698" t="s">
        <v>888</v>
      </c>
      <c r="B243" s="567"/>
      <c r="C243" s="444"/>
      <c r="D243" s="444"/>
      <c r="E243" s="395"/>
      <c r="F243" s="395"/>
      <c r="G243" s="395"/>
      <c r="H243" s="427"/>
    </row>
    <row r="244" spans="1:8" ht="25.5">
      <c r="A244" s="701" t="s">
        <v>1138</v>
      </c>
      <c r="B244" s="569" t="s">
        <v>629</v>
      </c>
      <c r="C244" s="639"/>
      <c r="D244" s="639"/>
      <c r="E244" s="404"/>
      <c r="F244" s="404"/>
      <c r="G244" s="404"/>
      <c r="H244" s="417"/>
    </row>
    <row r="245" spans="1:8">
      <c r="A245" s="554" t="s">
        <v>106</v>
      </c>
      <c r="B245" s="450" t="s">
        <v>117</v>
      </c>
      <c r="C245" s="464">
        <v>7.6</v>
      </c>
      <c r="D245" s="443" t="s">
        <v>1042</v>
      </c>
      <c r="E245" s="605"/>
      <c r="F245" s="605"/>
      <c r="G245" s="614">
        <v>30</v>
      </c>
      <c r="H245" s="608"/>
    </row>
    <row r="246" spans="1:8">
      <c r="A246" s="690" t="s">
        <v>107</v>
      </c>
      <c r="B246" s="445" t="s">
        <v>118</v>
      </c>
      <c r="C246" s="463"/>
      <c r="D246" s="444" t="s">
        <v>1006</v>
      </c>
      <c r="E246" s="629"/>
      <c r="F246" s="629"/>
      <c r="G246" s="615"/>
      <c r="H246" s="630"/>
    </row>
    <row r="247" spans="1:8">
      <c r="A247" s="699" t="s">
        <v>908</v>
      </c>
      <c r="B247" s="445" t="s">
        <v>119</v>
      </c>
      <c r="C247" s="447"/>
      <c r="D247" s="470"/>
      <c r="E247" s="395"/>
      <c r="F247" s="395"/>
      <c r="G247" s="399"/>
      <c r="H247" s="427"/>
    </row>
    <row r="248" spans="1:8">
      <c r="A248" s="555"/>
      <c r="B248" s="445" t="s">
        <v>120</v>
      </c>
      <c r="C248" s="447"/>
      <c r="D248" s="447"/>
      <c r="E248" s="395"/>
      <c r="F248" s="395"/>
      <c r="G248" s="399"/>
      <c r="H248" s="427"/>
    </row>
    <row r="249" spans="1:8">
      <c r="A249" s="698"/>
      <c r="B249" s="563" t="s">
        <v>864</v>
      </c>
      <c r="C249" s="447"/>
      <c r="D249" s="447"/>
      <c r="E249" s="576"/>
      <c r="F249" s="576"/>
      <c r="G249" s="576"/>
      <c r="H249" s="677"/>
    </row>
    <row r="250" spans="1:8" ht="25.5">
      <c r="A250" s="701" t="s">
        <v>1139</v>
      </c>
      <c r="B250" s="564" t="s">
        <v>1140</v>
      </c>
      <c r="C250" s="449"/>
      <c r="D250" s="449"/>
      <c r="E250" s="585"/>
      <c r="F250" s="585"/>
      <c r="G250" s="585"/>
      <c r="H250" s="601"/>
    </row>
    <row r="251" spans="1:8">
      <c r="A251" s="554" t="s">
        <v>108</v>
      </c>
      <c r="B251" s="450" t="s">
        <v>122</v>
      </c>
      <c r="C251" s="464">
        <v>7.6</v>
      </c>
      <c r="D251" s="443" t="s">
        <v>1042</v>
      </c>
      <c r="E251" s="605"/>
      <c r="F251" s="605"/>
      <c r="G251" s="614">
        <v>20</v>
      </c>
      <c r="H251" s="608"/>
    </row>
    <row r="252" spans="1:8">
      <c r="A252" s="555" t="s">
        <v>109</v>
      </c>
      <c r="B252" s="456" t="s">
        <v>914</v>
      </c>
      <c r="C252" s="447"/>
      <c r="D252" s="444" t="s">
        <v>1006</v>
      </c>
      <c r="E252" s="629"/>
      <c r="F252" s="629"/>
      <c r="G252" s="615"/>
      <c r="H252" s="630"/>
    </row>
    <row r="253" spans="1:8">
      <c r="A253" s="698" t="s">
        <v>889</v>
      </c>
      <c r="B253" s="571"/>
      <c r="C253" s="447"/>
      <c r="D253" s="447"/>
      <c r="E253" s="395"/>
      <c r="F253" s="395"/>
      <c r="G253" s="395"/>
      <c r="H253" s="427"/>
    </row>
    <row r="254" spans="1:8" ht="25.5">
      <c r="A254" s="701" t="s">
        <v>1141</v>
      </c>
      <c r="B254" s="572" t="s">
        <v>632</v>
      </c>
      <c r="C254" s="449"/>
      <c r="D254" s="449"/>
      <c r="E254" s="404"/>
      <c r="F254" s="404"/>
      <c r="G254" s="404"/>
      <c r="H254" s="417"/>
    </row>
    <row r="255" spans="1:8">
      <c r="A255" s="554" t="s">
        <v>111</v>
      </c>
      <c r="B255" s="450" t="s">
        <v>123</v>
      </c>
      <c r="C255" s="448" t="s">
        <v>906</v>
      </c>
      <c r="D255" s="443" t="s">
        <v>1042</v>
      </c>
      <c r="E255" s="605"/>
      <c r="F255" s="605"/>
      <c r="G255" s="614">
        <v>20</v>
      </c>
      <c r="H255" s="608"/>
    </row>
    <row r="256" spans="1:8">
      <c r="A256" s="555" t="s">
        <v>112</v>
      </c>
      <c r="B256" s="456" t="s">
        <v>913</v>
      </c>
      <c r="C256" s="447"/>
      <c r="D256" s="444" t="s">
        <v>1006</v>
      </c>
      <c r="E256" s="629"/>
      <c r="F256" s="629"/>
      <c r="G256" s="615"/>
      <c r="H256" s="630"/>
    </row>
    <row r="257" spans="1:8">
      <c r="A257" s="555" t="s">
        <v>113</v>
      </c>
      <c r="B257" s="445"/>
      <c r="C257" s="447"/>
      <c r="D257" s="447"/>
      <c r="E257" s="395"/>
      <c r="F257" s="395"/>
      <c r="G257" s="395"/>
      <c r="H257" s="427"/>
    </row>
    <row r="258" spans="1:8">
      <c r="A258" s="698" t="s">
        <v>652</v>
      </c>
      <c r="B258" s="571"/>
      <c r="C258" s="444"/>
      <c r="D258" s="444"/>
      <c r="E258" s="395"/>
      <c r="F258" s="395"/>
      <c r="G258" s="395"/>
      <c r="H258" s="427"/>
    </row>
    <row r="259" spans="1:8" ht="25.5">
      <c r="A259" s="701" t="s">
        <v>1142</v>
      </c>
      <c r="B259" s="572" t="s">
        <v>634</v>
      </c>
      <c r="C259" s="639"/>
      <c r="D259" s="639"/>
      <c r="E259" s="404"/>
      <c r="F259" s="404"/>
      <c r="G259" s="404"/>
      <c r="H259" s="417"/>
    </row>
    <row r="260" spans="1:8">
      <c r="A260" s="692" t="s">
        <v>114</v>
      </c>
      <c r="B260" s="442" t="s">
        <v>124</v>
      </c>
      <c r="C260" s="471">
        <v>7.6</v>
      </c>
      <c r="D260" s="443" t="s">
        <v>1042</v>
      </c>
      <c r="E260" s="605"/>
      <c r="F260" s="605"/>
      <c r="G260" s="614">
        <v>20</v>
      </c>
      <c r="H260" s="608"/>
    </row>
    <row r="261" spans="1:8" ht="15.75">
      <c r="A261" s="555" t="s">
        <v>115</v>
      </c>
      <c r="B261" s="459" t="s">
        <v>635</v>
      </c>
      <c r="C261" s="444"/>
      <c r="D261" s="444" t="s">
        <v>1006</v>
      </c>
      <c r="E261" s="629"/>
      <c r="F261" s="629"/>
      <c r="G261" s="615"/>
      <c r="H261" s="630"/>
    </row>
    <row r="262" spans="1:8">
      <c r="A262" s="555" t="s">
        <v>116</v>
      </c>
      <c r="B262" s="441"/>
      <c r="C262" s="444"/>
      <c r="D262" s="447"/>
      <c r="E262" s="395"/>
      <c r="F262" s="395"/>
      <c r="G262" s="395"/>
      <c r="H262" s="427"/>
    </row>
    <row r="263" spans="1:8">
      <c r="A263" s="555" t="s">
        <v>697</v>
      </c>
      <c r="B263" s="441"/>
      <c r="C263" s="444"/>
      <c r="D263" s="444"/>
      <c r="E263" s="395"/>
      <c r="F263" s="395"/>
      <c r="G263" s="395"/>
      <c r="H263" s="427"/>
    </row>
    <row r="264" spans="1:8" ht="38.25">
      <c r="A264" s="689" t="s">
        <v>1143</v>
      </c>
      <c r="B264" s="580" t="s">
        <v>1144</v>
      </c>
      <c r="C264" s="639"/>
      <c r="D264" s="639"/>
      <c r="E264" s="404"/>
      <c r="F264" s="404"/>
      <c r="G264" s="404"/>
      <c r="H264" s="417"/>
    </row>
    <row r="265" spans="1:8">
      <c r="A265" s="597" t="s">
        <v>1260</v>
      </c>
      <c r="B265" s="66"/>
      <c r="C265" s="590"/>
      <c r="D265" s="590"/>
      <c r="E265" s="627"/>
      <c r="F265" s="627"/>
      <c r="G265" s="627"/>
      <c r="H265" s="628"/>
    </row>
    <row r="266" spans="1:8">
      <c r="A266" s="554" t="s">
        <v>126</v>
      </c>
      <c r="B266" s="442" t="s">
        <v>132</v>
      </c>
      <c r="C266" s="443" t="s">
        <v>1043</v>
      </c>
      <c r="D266" s="443" t="s">
        <v>1030</v>
      </c>
      <c r="E266" s="605"/>
      <c r="F266" s="605"/>
      <c r="G266" s="607">
        <v>10</v>
      </c>
      <c r="H266" s="611"/>
    </row>
    <row r="267" spans="1:8">
      <c r="A267" s="555" t="s">
        <v>911</v>
      </c>
      <c r="B267" s="459" t="s">
        <v>912</v>
      </c>
      <c r="C267" s="444" t="s">
        <v>406</v>
      </c>
      <c r="D267" s="658" t="s">
        <v>1003</v>
      </c>
      <c r="E267" s="629"/>
      <c r="F267" s="629"/>
      <c r="G267" s="615"/>
      <c r="H267" s="632"/>
    </row>
    <row r="268" spans="1:8">
      <c r="A268" s="555" t="s">
        <v>693</v>
      </c>
      <c r="B268" s="441"/>
      <c r="C268" s="444"/>
      <c r="D268" s="658"/>
      <c r="E268" s="395"/>
      <c r="F268" s="395"/>
      <c r="G268" s="399"/>
      <c r="H268" s="414"/>
    </row>
    <row r="269" spans="1:8" ht="25.5">
      <c r="A269" s="697" t="s">
        <v>1145</v>
      </c>
      <c r="B269" s="678" t="s">
        <v>637</v>
      </c>
      <c r="C269" s="639"/>
      <c r="D269" s="665"/>
      <c r="E269" s="404"/>
      <c r="F269" s="404"/>
      <c r="G269" s="401"/>
      <c r="H269" s="413"/>
    </row>
    <row r="270" spans="1:8">
      <c r="A270" s="554" t="s">
        <v>128</v>
      </c>
      <c r="B270" s="450" t="s">
        <v>407</v>
      </c>
      <c r="C270" s="464" t="s">
        <v>322</v>
      </c>
      <c r="D270" s="443" t="s">
        <v>1030</v>
      </c>
      <c r="E270" s="605"/>
      <c r="F270" s="605"/>
      <c r="G270" s="607">
        <v>30</v>
      </c>
      <c r="H270" s="611"/>
    </row>
    <row r="271" spans="1:8">
      <c r="A271" s="708" t="s">
        <v>890</v>
      </c>
      <c r="B271" s="563" t="s">
        <v>902</v>
      </c>
      <c r="C271" s="463" t="s">
        <v>408</v>
      </c>
      <c r="D271" s="658" t="s">
        <v>1003</v>
      </c>
      <c r="E271" s="629"/>
      <c r="F271" s="629"/>
      <c r="G271" s="615"/>
      <c r="H271" s="632"/>
    </row>
    <row r="272" spans="1:8">
      <c r="A272" s="708"/>
      <c r="B272" s="563"/>
      <c r="C272" s="463"/>
      <c r="D272" s="658"/>
      <c r="E272" s="629"/>
      <c r="F272" s="629"/>
      <c r="G272" s="615"/>
      <c r="H272" s="632"/>
    </row>
    <row r="273" spans="1:8" ht="25.5">
      <c r="A273" s="709" t="s">
        <v>1146</v>
      </c>
      <c r="B273" s="564" t="s">
        <v>1147</v>
      </c>
      <c r="C273" s="648"/>
      <c r="D273" s="665"/>
      <c r="E273" s="633"/>
      <c r="F273" s="633"/>
      <c r="G273" s="616"/>
      <c r="H273" s="634"/>
    </row>
    <row r="274" spans="1:8">
      <c r="A274" s="554" t="s">
        <v>130</v>
      </c>
      <c r="B274" s="450" t="s">
        <v>133</v>
      </c>
      <c r="C274" s="464" t="s">
        <v>322</v>
      </c>
      <c r="D274" s="443" t="s">
        <v>1030</v>
      </c>
      <c r="E274" s="605"/>
      <c r="F274" s="605"/>
      <c r="G274" s="607">
        <v>20</v>
      </c>
      <c r="H274" s="611"/>
    </row>
    <row r="275" spans="1:8">
      <c r="A275" s="555" t="s">
        <v>131</v>
      </c>
      <c r="B275" s="445" t="s">
        <v>134</v>
      </c>
      <c r="C275" s="447" t="s">
        <v>408</v>
      </c>
      <c r="D275" s="658" t="s">
        <v>1003</v>
      </c>
      <c r="E275" s="629"/>
      <c r="F275" s="629"/>
      <c r="G275" s="615"/>
      <c r="H275" s="632"/>
    </row>
    <row r="276" spans="1:8">
      <c r="A276" s="698" t="s">
        <v>891</v>
      </c>
      <c r="B276" s="563" t="s">
        <v>903</v>
      </c>
      <c r="C276" s="447"/>
      <c r="D276" s="658"/>
      <c r="E276" s="395"/>
      <c r="F276" s="395"/>
      <c r="G276" s="399"/>
      <c r="H276" s="414"/>
    </row>
    <row r="277" spans="1:8" ht="25.5">
      <c r="A277" s="701" t="s">
        <v>1148</v>
      </c>
      <c r="B277" s="564" t="s">
        <v>1149</v>
      </c>
      <c r="C277" s="449"/>
      <c r="D277" s="665"/>
      <c r="E277" s="404"/>
      <c r="F277" s="404"/>
      <c r="G277" s="401"/>
      <c r="H277" s="413"/>
    </row>
    <row r="278" spans="1:8">
      <c r="A278" s="602" t="s">
        <v>1261</v>
      </c>
      <c r="B278" s="147"/>
      <c r="C278" s="591"/>
      <c r="D278" s="591"/>
      <c r="E278" s="396"/>
      <c r="F278" s="396"/>
      <c r="G278" s="396"/>
      <c r="H278" s="603"/>
    </row>
    <row r="279" spans="1:8">
      <c r="A279" s="712" t="s">
        <v>172</v>
      </c>
      <c r="B279" s="178" t="s">
        <v>639</v>
      </c>
      <c r="C279" s="481" t="s">
        <v>1044</v>
      </c>
      <c r="D279" s="681" t="s">
        <v>984</v>
      </c>
      <c r="E279" s="617"/>
      <c r="F279" s="617"/>
      <c r="G279" s="618">
        <v>20</v>
      </c>
      <c r="H279" s="619"/>
    </row>
    <row r="280" spans="1:8">
      <c r="A280" s="713" t="s">
        <v>173</v>
      </c>
      <c r="B280" s="181"/>
      <c r="C280" s="482"/>
      <c r="D280" s="668" t="s">
        <v>308</v>
      </c>
      <c r="E280" s="635"/>
      <c r="F280" s="635"/>
      <c r="G280" s="620"/>
      <c r="H280" s="636"/>
    </row>
    <row r="281" spans="1:8">
      <c r="A281" s="713" t="s">
        <v>174</v>
      </c>
      <c r="B281" s="181"/>
      <c r="C281" s="482"/>
      <c r="D281" s="482"/>
      <c r="E281" s="428"/>
      <c r="F281" s="428"/>
      <c r="G281" s="428"/>
      <c r="H281" s="429"/>
    </row>
    <row r="282" spans="1:8">
      <c r="A282" s="713" t="s">
        <v>409</v>
      </c>
      <c r="B282" s="479"/>
      <c r="C282" s="482"/>
      <c r="D282" s="482"/>
      <c r="E282" s="428"/>
      <c r="F282" s="428"/>
      <c r="G282" s="428"/>
      <c r="H282" s="429"/>
    </row>
    <row r="283" spans="1:8" ht="25.5">
      <c r="A283" s="714" t="s">
        <v>1150</v>
      </c>
      <c r="B283" s="652" t="s">
        <v>640</v>
      </c>
      <c r="C283" s="654"/>
      <c r="D283" s="654"/>
      <c r="E283" s="430"/>
      <c r="F283" s="430"/>
      <c r="G283" s="430"/>
      <c r="H283" s="431"/>
    </row>
    <row r="284" spans="1:8">
      <c r="A284" s="712" t="s">
        <v>410</v>
      </c>
      <c r="B284" s="653" t="s">
        <v>414</v>
      </c>
      <c r="C284" s="481" t="s">
        <v>1044</v>
      </c>
      <c r="D284" s="681" t="s">
        <v>984</v>
      </c>
      <c r="E284" s="617"/>
      <c r="F284" s="617"/>
      <c r="G284" s="618">
        <v>30</v>
      </c>
      <c r="H284" s="619"/>
    </row>
    <row r="285" spans="1:8">
      <c r="A285" s="715" t="s">
        <v>411</v>
      </c>
      <c r="B285" s="479" t="s">
        <v>415</v>
      </c>
      <c r="C285" s="482"/>
      <c r="D285" s="668" t="s">
        <v>308</v>
      </c>
      <c r="E285" s="635"/>
      <c r="F285" s="635"/>
      <c r="G285" s="620"/>
      <c r="H285" s="636"/>
    </row>
    <row r="286" spans="1:8">
      <c r="A286" s="715" t="s">
        <v>412</v>
      </c>
      <c r="B286" s="479" t="s">
        <v>416</v>
      </c>
      <c r="C286" s="655"/>
      <c r="D286" s="655"/>
      <c r="E286" s="428"/>
      <c r="F286" s="428"/>
      <c r="G286" s="428"/>
      <c r="H286" s="429"/>
    </row>
    <row r="287" spans="1:8">
      <c r="A287" s="713" t="s">
        <v>413</v>
      </c>
      <c r="B287" s="479" t="s">
        <v>417</v>
      </c>
      <c r="C287" s="655"/>
      <c r="D287" s="655"/>
      <c r="E287" s="428"/>
      <c r="F287" s="428"/>
      <c r="G287" s="428"/>
      <c r="H287" s="429"/>
    </row>
    <row r="288" spans="1:8">
      <c r="A288" s="713"/>
      <c r="B288" s="479" t="s">
        <v>418</v>
      </c>
      <c r="C288" s="655"/>
      <c r="D288" s="655"/>
      <c r="E288" s="593"/>
      <c r="F288" s="593"/>
      <c r="G288" s="593"/>
      <c r="H288" s="621"/>
    </row>
    <row r="289" spans="1:8">
      <c r="A289" s="713"/>
      <c r="B289" s="181" t="s">
        <v>904</v>
      </c>
      <c r="C289" s="482"/>
      <c r="D289" s="482"/>
      <c r="E289" s="593"/>
      <c r="F289" s="593"/>
      <c r="G289" s="593"/>
      <c r="H289" s="621"/>
    </row>
    <row r="290" spans="1:8" ht="38.25">
      <c r="A290" s="716" t="s">
        <v>1151</v>
      </c>
      <c r="B290" s="682" t="s">
        <v>1152</v>
      </c>
      <c r="C290" s="654"/>
      <c r="D290" s="654"/>
      <c r="E290" s="594"/>
      <c r="F290" s="594"/>
      <c r="G290" s="594"/>
      <c r="H290" s="622"/>
    </row>
    <row r="291" spans="1:8">
      <c r="A291" s="712" t="s">
        <v>420</v>
      </c>
      <c r="B291" s="653" t="s">
        <v>441</v>
      </c>
      <c r="C291" s="483" t="s">
        <v>419</v>
      </c>
      <c r="D291" s="681" t="s">
        <v>308</v>
      </c>
      <c r="E291" s="617"/>
      <c r="F291" s="617"/>
      <c r="G291" s="618">
        <v>20</v>
      </c>
      <c r="H291" s="619"/>
    </row>
    <row r="292" spans="1:8">
      <c r="A292" s="713" t="s">
        <v>421</v>
      </c>
      <c r="B292" s="479" t="s">
        <v>442</v>
      </c>
      <c r="C292" s="655"/>
      <c r="D292" s="655"/>
      <c r="E292" s="635"/>
      <c r="F292" s="635"/>
      <c r="G292" s="620"/>
      <c r="H292" s="636"/>
    </row>
    <row r="293" spans="1:8">
      <c r="A293" s="713" t="s">
        <v>422</v>
      </c>
      <c r="B293" s="480"/>
      <c r="C293" s="655"/>
      <c r="D293" s="655"/>
      <c r="E293" s="428"/>
      <c r="F293" s="428"/>
      <c r="G293" s="428"/>
      <c r="H293" s="429"/>
    </row>
    <row r="294" spans="1:8">
      <c r="A294" s="713" t="s">
        <v>440</v>
      </c>
      <c r="B294" s="479"/>
      <c r="C294" s="655"/>
      <c r="D294" s="655"/>
      <c r="E294" s="428"/>
      <c r="F294" s="428"/>
      <c r="G294" s="428"/>
      <c r="H294" s="429"/>
    </row>
    <row r="295" spans="1:8" ht="25.5">
      <c r="A295" s="714" t="s">
        <v>1153</v>
      </c>
      <c r="B295" s="683" t="s">
        <v>642</v>
      </c>
      <c r="C295" s="656"/>
      <c r="D295" s="656"/>
      <c r="E295" s="430"/>
      <c r="F295" s="430"/>
      <c r="G295" s="430"/>
      <c r="H295" s="431"/>
    </row>
    <row r="296" spans="1:8">
      <c r="A296" s="712" t="s">
        <v>443</v>
      </c>
      <c r="B296" s="653" t="s">
        <v>447</v>
      </c>
      <c r="C296" s="484" t="s">
        <v>1045</v>
      </c>
      <c r="D296" s="681" t="s">
        <v>1046</v>
      </c>
      <c r="E296" s="617"/>
      <c r="F296" s="617"/>
      <c r="G296" s="618">
        <v>20</v>
      </c>
      <c r="H296" s="619"/>
    </row>
    <row r="297" spans="1:8">
      <c r="A297" s="713" t="s">
        <v>444</v>
      </c>
      <c r="B297" s="479" t="s">
        <v>448</v>
      </c>
      <c r="C297" s="655"/>
      <c r="D297" s="684"/>
      <c r="E297" s="635"/>
      <c r="F297" s="635"/>
      <c r="G297" s="620"/>
      <c r="H297" s="636"/>
    </row>
    <row r="298" spans="1:8">
      <c r="A298" s="713" t="s">
        <v>445</v>
      </c>
      <c r="B298" s="479" t="s">
        <v>179</v>
      </c>
      <c r="C298" s="655"/>
      <c r="D298" s="655"/>
      <c r="E298" s="428"/>
      <c r="F298" s="428"/>
      <c r="G298" s="428"/>
      <c r="H298" s="429"/>
    </row>
    <row r="299" spans="1:8">
      <c r="A299" s="713" t="s">
        <v>446</v>
      </c>
      <c r="B299" s="479" t="s">
        <v>449</v>
      </c>
      <c r="C299" s="482"/>
      <c r="D299" s="482"/>
      <c r="E299" s="428"/>
      <c r="F299" s="428"/>
      <c r="G299" s="428"/>
      <c r="H299" s="429"/>
    </row>
    <row r="300" spans="1:8" ht="28.9" customHeight="1">
      <c r="A300" s="714" t="s">
        <v>1154</v>
      </c>
      <c r="B300" s="652" t="s">
        <v>1155</v>
      </c>
      <c r="C300" s="654"/>
      <c r="D300" s="654"/>
      <c r="E300" s="430"/>
      <c r="F300" s="430"/>
      <c r="G300" s="430"/>
      <c r="H300" s="431"/>
    </row>
    <row r="301" spans="1:8">
      <c r="A301" s="597" t="s">
        <v>1262</v>
      </c>
      <c r="B301" s="162"/>
      <c r="C301" s="592"/>
      <c r="D301" s="592"/>
      <c r="E301" s="397"/>
      <c r="F301" s="397"/>
      <c r="G301" s="397"/>
      <c r="H301" s="604"/>
    </row>
    <row r="302" spans="1:8">
      <c r="A302" s="717" t="s">
        <v>451</v>
      </c>
      <c r="B302" s="462" t="s">
        <v>454</v>
      </c>
      <c r="C302" s="472" t="s">
        <v>907</v>
      </c>
      <c r="D302" s="462" t="s">
        <v>1007</v>
      </c>
      <c r="E302" s="623"/>
      <c r="F302" s="623"/>
      <c r="G302" s="624">
        <v>20</v>
      </c>
      <c r="H302" s="625"/>
    </row>
    <row r="303" spans="1:8">
      <c r="A303" s="697" t="s">
        <v>452</v>
      </c>
      <c r="B303" s="459" t="s">
        <v>455</v>
      </c>
      <c r="C303" s="649"/>
      <c r="D303" s="649"/>
      <c r="E303" s="637"/>
      <c r="F303" s="637"/>
      <c r="G303" s="626"/>
      <c r="H303" s="638"/>
    </row>
    <row r="304" spans="1:8">
      <c r="A304" s="697" t="s">
        <v>453</v>
      </c>
      <c r="B304" s="459" t="s">
        <v>456</v>
      </c>
      <c r="C304" s="649"/>
      <c r="D304" s="649"/>
      <c r="E304" s="398"/>
      <c r="F304" s="398"/>
      <c r="G304" s="398"/>
      <c r="H304" s="432"/>
    </row>
    <row r="305" spans="1:8">
      <c r="A305" s="697"/>
      <c r="B305" s="456" t="s">
        <v>457</v>
      </c>
      <c r="C305" s="649"/>
      <c r="D305" s="649"/>
      <c r="E305" s="398"/>
      <c r="F305" s="398"/>
      <c r="G305" s="398"/>
      <c r="H305" s="432"/>
    </row>
    <row r="306" spans="1:8" ht="25.5">
      <c r="A306" s="689" t="s">
        <v>1156</v>
      </c>
      <c r="B306" s="455" t="s">
        <v>1157</v>
      </c>
      <c r="C306" s="473"/>
      <c r="D306" s="473"/>
      <c r="E306" s="411"/>
      <c r="F306" s="411"/>
      <c r="G306" s="411"/>
      <c r="H306" s="418"/>
    </row>
    <row r="307" spans="1:8">
      <c r="A307" s="717" t="s">
        <v>458</v>
      </c>
      <c r="B307" s="647" t="s">
        <v>226</v>
      </c>
      <c r="C307" s="474" t="s">
        <v>229</v>
      </c>
      <c r="D307" s="647" t="s">
        <v>1008</v>
      </c>
      <c r="E307" s="623"/>
      <c r="F307" s="623"/>
      <c r="G307" s="624">
        <v>30</v>
      </c>
      <c r="H307" s="625"/>
    </row>
    <row r="308" spans="1:8">
      <c r="A308" s="699" t="s">
        <v>459</v>
      </c>
      <c r="B308" s="456" t="s">
        <v>227</v>
      </c>
      <c r="C308" s="650"/>
      <c r="D308" s="650"/>
      <c r="E308" s="637"/>
      <c r="F308" s="637"/>
      <c r="G308" s="626"/>
      <c r="H308" s="638"/>
    </row>
    <row r="309" spans="1:8">
      <c r="A309" s="718" t="s">
        <v>225</v>
      </c>
      <c r="B309" s="528" t="s">
        <v>228</v>
      </c>
      <c r="C309" s="475"/>
      <c r="D309" s="475"/>
      <c r="E309" s="398"/>
      <c r="F309" s="398"/>
      <c r="G309" s="398"/>
      <c r="H309" s="432"/>
    </row>
    <row r="310" spans="1:8" ht="25.5">
      <c r="A310" s="710" t="s">
        <v>1158</v>
      </c>
      <c r="B310" s="476" t="s">
        <v>1159</v>
      </c>
      <c r="C310" s="651"/>
      <c r="D310" s="651"/>
      <c r="E310" s="411"/>
      <c r="F310" s="411"/>
      <c r="G310" s="411"/>
      <c r="H310" s="418"/>
    </row>
    <row r="311" spans="1:8">
      <c r="A311" s="719" t="s">
        <v>230</v>
      </c>
      <c r="B311" s="647" t="s">
        <v>233</v>
      </c>
      <c r="C311" s="474" t="s">
        <v>1047</v>
      </c>
      <c r="D311" s="647" t="s">
        <v>1008</v>
      </c>
      <c r="E311" s="623"/>
      <c r="F311" s="623"/>
      <c r="G311" s="624">
        <v>10</v>
      </c>
      <c r="H311" s="625"/>
    </row>
    <row r="312" spans="1:8">
      <c r="A312" s="697" t="s">
        <v>231</v>
      </c>
      <c r="B312" s="456" t="s">
        <v>234</v>
      </c>
      <c r="C312" s="475"/>
      <c r="D312" s="475"/>
      <c r="E312" s="637"/>
      <c r="F312" s="637"/>
      <c r="G312" s="626"/>
      <c r="H312" s="638"/>
    </row>
    <row r="313" spans="1:8">
      <c r="A313" s="720" t="s">
        <v>232</v>
      </c>
      <c r="B313" s="528" t="s">
        <v>235</v>
      </c>
      <c r="C313" s="475"/>
      <c r="D313" s="475"/>
      <c r="E313" s="398"/>
      <c r="F313" s="398"/>
      <c r="G313" s="398"/>
      <c r="H313" s="432"/>
    </row>
    <row r="314" spans="1:8" ht="25.5">
      <c r="A314" s="695" t="s">
        <v>1160</v>
      </c>
      <c r="B314" s="476" t="s">
        <v>1161</v>
      </c>
      <c r="C314" s="651"/>
      <c r="D314" s="651"/>
      <c r="E314" s="411"/>
      <c r="F314" s="411"/>
      <c r="G314" s="411"/>
      <c r="H314" s="418"/>
    </row>
    <row r="315" spans="1:8">
      <c r="A315" s="717" t="s">
        <v>236</v>
      </c>
      <c r="B315" s="647" t="s">
        <v>239</v>
      </c>
      <c r="C315" s="474" t="s">
        <v>1048</v>
      </c>
      <c r="D315" s="647" t="s">
        <v>1049</v>
      </c>
      <c r="E315" s="623"/>
      <c r="F315" s="623"/>
      <c r="G315" s="624">
        <v>10</v>
      </c>
      <c r="H315" s="625"/>
    </row>
    <row r="316" spans="1:8">
      <c r="A316" s="697" t="s">
        <v>237</v>
      </c>
      <c r="B316" s="477"/>
      <c r="C316" s="475"/>
      <c r="D316" s="456"/>
      <c r="E316" s="637"/>
      <c r="F316" s="637"/>
      <c r="G316" s="626"/>
      <c r="H316" s="638"/>
    </row>
    <row r="317" spans="1:8">
      <c r="A317" s="720" t="s">
        <v>238</v>
      </c>
      <c r="B317" s="456"/>
      <c r="C317" s="475"/>
      <c r="D317" s="475"/>
      <c r="E317" s="398"/>
      <c r="F317" s="398"/>
      <c r="G317" s="398"/>
      <c r="H317" s="432"/>
    </row>
    <row r="318" spans="1:8" ht="25.5">
      <c r="A318" s="695" t="s">
        <v>1162</v>
      </c>
      <c r="B318" s="476" t="s">
        <v>1163</v>
      </c>
      <c r="C318" s="651"/>
      <c r="D318" s="651"/>
      <c r="E318" s="411"/>
      <c r="F318" s="411"/>
      <c r="G318" s="411"/>
      <c r="H318" s="418"/>
    </row>
    <row r="319" spans="1:8">
      <c r="A319" s="719" t="s">
        <v>240</v>
      </c>
      <c r="B319" s="647" t="s">
        <v>244</v>
      </c>
      <c r="C319" s="472" t="s">
        <v>229</v>
      </c>
      <c r="D319" s="462" t="s">
        <v>1008</v>
      </c>
      <c r="E319" s="623"/>
      <c r="F319" s="623"/>
      <c r="G319" s="624">
        <v>40</v>
      </c>
      <c r="H319" s="625"/>
    </row>
    <row r="320" spans="1:8">
      <c r="A320" s="697" t="s">
        <v>241</v>
      </c>
      <c r="B320" s="456" t="s">
        <v>245</v>
      </c>
      <c r="C320" s="649"/>
      <c r="D320" s="649"/>
      <c r="E320" s="637"/>
      <c r="F320" s="637"/>
      <c r="G320" s="626"/>
      <c r="H320" s="638"/>
    </row>
    <row r="321" spans="1:8">
      <c r="A321" s="697" t="s">
        <v>242</v>
      </c>
      <c r="B321" s="456" t="s">
        <v>246</v>
      </c>
      <c r="C321" s="649"/>
      <c r="D321" s="649"/>
      <c r="E321" s="398"/>
      <c r="F321" s="398"/>
      <c r="G321" s="398"/>
      <c r="H321" s="432"/>
    </row>
    <row r="322" spans="1:8">
      <c r="A322" s="697" t="s">
        <v>243</v>
      </c>
      <c r="B322" s="456" t="s">
        <v>247</v>
      </c>
      <c r="C322" s="649"/>
      <c r="D322" s="649"/>
      <c r="E322" s="398"/>
      <c r="F322" s="398"/>
      <c r="G322" s="398"/>
      <c r="H322" s="432"/>
    </row>
    <row r="323" spans="1:8" ht="25.5">
      <c r="A323" s="689" t="s">
        <v>1164</v>
      </c>
      <c r="B323" s="455" t="s">
        <v>1165</v>
      </c>
      <c r="C323" s="473"/>
      <c r="D323" s="473"/>
      <c r="E323" s="411"/>
      <c r="F323" s="411"/>
      <c r="G323" s="411"/>
      <c r="H323" s="418"/>
    </row>
    <row r="324" spans="1:8">
      <c r="A324" s="719" t="s">
        <v>248</v>
      </c>
      <c r="B324" s="647" t="s">
        <v>251</v>
      </c>
      <c r="C324" s="679" t="s">
        <v>253</v>
      </c>
      <c r="D324" s="135" t="s">
        <v>993</v>
      </c>
      <c r="E324" s="680"/>
      <c r="F324" s="623"/>
      <c r="G324" s="624">
        <v>30</v>
      </c>
      <c r="H324" s="625"/>
    </row>
    <row r="325" spans="1:8">
      <c r="A325" s="697" t="s">
        <v>249</v>
      </c>
      <c r="B325" s="456" t="s">
        <v>252</v>
      </c>
      <c r="C325" s="679"/>
      <c r="D325" s="589"/>
      <c r="E325" s="570"/>
      <c r="F325" s="637"/>
      <c r="G325" s="626"/>
      <c r="H325" s="638"/>
    </row>
    <row r="326" spans="1:8">
      <c r="A326" s="720" t="s">
        <v>250</v>
      </c>
      <c r="B326" s="491" t="s">
        <v>703</v>
      </c>
      <c r="C326" s="679"/>
      <c r="D326" s="589"/>
      <c r="E326" s="299"/>
      <c r="F326" s="398"/>
      <c r="G326" s="398"/>
      <c r="H326" s="432"/>
    </row>
    <row r="327" spans="1:8" ht="26.25" thickBot="1">
      <c r="A327" s="721" t="s">
        <v>1166</v>
      </c>
      <c r="B327" s="722" t="s">
        <v>1167</v>
      </c>
      <c r="C327" s="723"/>
      <c r="D327" s="724"/>
      <c r="E327" s="725"/>
      <c r="F327" s="419"/>
      <c r="G327" s="419"/>
      <c r="H327" s="726"/>
    </row>
    <row r="328" spans="1:8" ht="13.5" thickBot="1">
      <c r="C328" s="685" t="s">
        <v>965</v>
      </c>
      <c r="D328" s="686"/>
      <c r="E328" s="687">
        <f>H328/G328</f>
        <v>0</v>
      </c>
      <c r="G328" s="439">
        <v>1800</v>
      </c>
      <c r="H328" s="439">
        <f>SUM(H6:H326)</f>
        <v>0</v>
      </c>
    </row>
  </sheetData>
  <mergeCells count="9">
    <mergeCell ref="H2:H4"/>
    <mergeCell ref="A1:B1"/>
    <mergeCell ref="E3:F3"/>
    <mergeCell ref="A172:A173"/>
    <mergeCell ref="B128:B129"/>
    <mergeCell ref="A3:B3"/>
    <mergeCell ref="A2:B2"/>
    <mergeCell ref="G1:G4"/>
    <mergeCell ref="D1:F2"/>
  </mergeCells>
  <printOptions horizontalCentered="1"/>
  <pageMargins left="0" right="0" top="0.25" bottom="0.61" header="0.24" footer="0.24"/>
  <pageSetup scale="69" fitToHeight="0" orientation="portrait" horizontalDpi="200" verticalDpi="200" r:id="rId1"/>
  <headerFooter alignWithMargins="0">
    <oddFooter xml:space="preserve">&amp;L&amp;"Arial,Bold"&amp;A&amp;R&amp;8Page &amp;P of &amp;N
Printed: &amp;D-&amp;T&amp;10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zoomScaleNormal="100" zoomScaleSheetLayoutView="100" workbookViewId="0">
      <selection activeCell="C31" sqref="C31:C34"/>
    </sheetView>
  </sheetViews>
  <sheetFormatPr defaultRowHeight="15"/>
  <cols>
    <col min="1" max="1" width="32.5703125" style="1" customWidth="1"/>
    <col min="2" max="2" width="28.5703125" style="1" customWidth="1"/>
    <col min="3" max="3" width="23.28515625" style="1" customWidth="1"/>
    <col min="4" max="4" width="17" style="1" customWidth="1"/>
    <col min="5" max="5" width="15.7109375" style="1" customWidth="1"/>
    <col min="6" max="6" width="18.28515625" style="1" customWidth="1"/>
  </cols>
  <sheetData>
    <row r="1" spans="1:6" ht="27.75" customHeight="1">
      <c r="A1" s="832" t="s">
        <v>1276</v>
      </c>
      <c r="B1" s="833"/>
      <c r="C1" s="833"/>
      <c r="D1" s="833"/>
      <c r="E1" s="833"/>
      <c r="F1" s="834"/>
    </row>
    <row r="2" spans="1:6" ht="27.75" customHeight="1">
      <c r="A2" s="835" t="s">
        <v>1277</v>
      </c>
      <c r="B2" s="836"/>
      <c r="C2" s="836"/>
      <c r="D2" s="836"/>
      <c r="E2" s="836"/>
      <c r="F2" s="837"/>
    </row>
    <row r="3" spans="1:6" ht="39" customHeight="1">
      <c r="A3" s="838" t="s">
        <v>1278</v>
      </c>
      <c r="B3" s="839"/>
      <c r="C3" s="384"/>
      <c r="D3" s="384"/>
      <c r="E3" s="384"/>
      <c r="F3" s="386"/>
    </row>
    <row r="4" spans="1:6" ht="39" customHeight="1">
      <c r="A4" s="915" t="s">
        <v>1279</v>
      </c>
      <c r="B4" s="916"/>
      <c r="C4" s="916"/>
      <c r="D4" s="916"/>
      <c r="E4" s="916"/>
      <c r="F4" s="917"/>
    </row>
    <row r="5" spans="1:6" ht="33" customHeight="1">
      <c r="A5" s="825" t="s">
        <v>1234</v>
      </c>
      <c r="B5" s="825"/>
      <c r="C5" s="825"/>
      <c r="D5" s="918" t="s">
        <v>1268</v>
      </c>
      <c r="E5" s="919"/>
      <c r="F5" s="920"/>
    </row>
    <row r="6" spans="1:6" ht="33" customHeight="1">
      <c r="A6" s="825" t="s">
        <v>1235</v>
      </c>
      <c r="B6" s="825"/>
      <c r="C6" s="825"/>
      <c r="D6" s="918" t="s">
        <v>1269</v>
      </c>
      <c r="E6" s="919"/>
      <c r="F6" s="920"/>
    </row>
    <row r="7" spans="1:6" ht="33" customHeight="1">
      <c r="A7" s="825" t="s">
        <v>1236</v>
      </c>
      <c r="B7" s="825"/>
      <c r="C7" s="825"/>
      <c r="D7" s="918" t="s">
        <v>1270</v>
      </c>
      <c r="E7" s="919"/>
      <c r="F7" s="920"/>
    </row>
    <row r="8" spans="1:6" ht="33" customHeight="1">
      <c r="A8" s="918" t="s">
        <v>1263</v>
      </c>
      <c r="B8" s="919"/>
      <c r="C8" s="920"/>
      <c r="D8" s="918" t="s">
        <v>1271</v>
      </c>
      <c r="E8" s="919"/>
      <c r="F8" s="920"/>
    </row>
    <row r="9" spans="1:6" ht="33" customHeight="1">
      <c r="A9" s="918" t="s">
        <v>1264</v>
      </c>
      <c r="B9" s="919"/>
      <c r="C9" s="920"/>
      <c r="D9" s="918" t="s">
        <v>1272</v>
      </c>
      <c r="E9" s="919"/>
      <c r="F9" s="920"/>
    </row>
    <row r="10" spans="1:6" ht="33" customHeight="1">
      <c r="A10" s="918" t="s">
        <v>1265</v>
      </c>
      <c r="B10" s="919"/>
      <c r="C10" s="920"/>
      <c r="D10" s="918" t="s">
        <v>1273</v>
      </c>
      <c r="E10" s="919"/>
      <c r="F10" s="920"/>
    </row>
    <row r="11" spans="1:6" ht="33" customHeight="1">
      <c r="A11" s="918" t="s">
        <v>1266</v>
      </c>
      <c r="B11" s="919"/>
      <c r="C11" s="920"/>
      <c r="D11" s="918" t="s">
        <v>1274</v>
      </c>
      <c r="E11" s="919"/>
      <c r="F11" s="920"/>
    </row>
    <row r="12" spans="1:6" ht="58.9" customHeight="1">
      <c r="A12" s="918" t="s">
        <v>1267</v>
      </c>
      <c r="B12" s="919"/>
      <c r="C12" s="920"/>
      <c r="D12" s="825" t="s">
        <v>1275</v>
      </c>
      <c r="E12" s="825"/>
      <c r="F12" s="825"/>
    </row>
  </sheetData>
  <mergeCells count="20">
    <mergeCell ref="A8:C8"/>
    <mergeCell ref="A12:C12"/>
    <mergeCell ref="D12:F12"/>
    <mergeCell ref="A9:C9"/>
    <mergeCell ref="A10:C10"/>
    <mergeCell ref="D10:F10"/>
    <mergeCell ref="A11:C11"/>
    <mergeCell ref="D8:F8"/>
    <mergeCell ref="D9:F9"/>
    <mergeCell ref="D11:F11"/>
    <mergeCell ref="A7:C7"/>
    <mergeCell ref="A3:B3"/>
    <mergeCell ref="A4:F4"/>
    <mergeCell ref="A1:F1"/>
    <mergeCell ref="A2:F2"/>
    <mergeCell ref="A6:C6"/>
    <mergeCell ref="A5:C5"/>
    <mergeCell ref="D5:F5"/>
    <mergeCell ref="D6:F6"/>
    <mergeCell ref="D7:F7"/>
  </mergeCells>
  <printOptions horizontalCentered="1"/>
  <pageMargins left="0.23622047244094491" right="0.15748031496062992" top="0.27559055118110237" bottom="0.62992125984251968" header="0.31496062992125984" footer="0.31496062992125984"/>
  <pageSetup scale="77" orientation="portrait" r:id="rId1"/>
  <headerFooter>
    <oddFooter>&amp;L&amp;"Arial,Bold"&amp;A&amp;R&amp;8Page &amp;P of &amp;N
Printed: &amp;D-&amp;T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9" r:id="rId4" name="Check Box 5">
              <controlPr defaultSize="0" autoFill="0" autoLine="0" autoPict="0">
                <anchor moveWithCells="1">
                  <from>
                    <xdr:col>0</xdr:col>
                    <xdr:colOff>19050</xdr:colOff>
                    <xdr:row>10</xdr:row>
                    <xdr:rowOff>381000</xdr:rowOff>
                  </from>
                  <to>
                    <xdr:col>0</xdr:col>
                    <xdr:colOff>504825</xdr:colOff>
                    <xdr:row>11</xdr:row>
                    <xdr:rowOff>228600</xdr:rowOff>
                  </to>
                </anchor>
              </controlPr>
            </control>
          </mc:Choice>
        </mc:AlternateContent>
        <mc:AlternateContent xmlns:mc="http://schemas.openxmlformats.org/markup-compatibility/2006">
          <mc:Choice Requires="x14">
            <control shapeId="6150" r:id="rId5" name="Check Box 6">
              <controlPr defaultSize="0" autoFill="0" autoLine="0" autoPict="0">
                <anchor moveWithCells="1">
                  <from>
                    <xdr:col>3</xdr:col>
                    <xdr:colOff>28575</xdr:colOff>
                    <xdr:row>10</xdr:row>
                    <xdr:rowOff>390525</xdr:rowOff>
                  </from>
                  <to>
                    <xdr:col>3</xdr:col>
                    <xdr:colOff>523875</xdr:colOff>
                    <xdr:row>11</xdr:row>
                    <xdr:rowOff>228600</xdr:rowOff>
                  </to>
                </anchor>
              </controlPr>
            </control>
          </mc:Choice>
        </mc:AlternateContent>
        <mc:AlternateContent xmlns:mc="http://schemas.openxmlformats.org/markup-compatibility/2006">
          <mc:Choice Requires="x14">
            <control shapeId="6157" r:id="rId6" name="Check Box 13">
              <controlPr defaultSize="0" autoFill="0" autoLine="0" autoPict="0">
                <anchor moveWithCells="1">
                  <from>
                    <xdr:col>0</xdr:col>
                    <xdr:colOff>19050</xdr:colOff>
                    <xdr:row>3</xdr:row>
                    <xdr:rowOff>438150</xdr:rowOff>
                  </from>
                  <to>
                    <xdr:col>0</xdr:col>
                    <xdr:colOff>504825</xdr:colOff>
                    <xdr:row>4</xdr:row>
                    <xdr:rowOff>209550</xdr:rowOff>
                  </to>
                </anchor>
              </controlPr>
            </control>
          </mc:Choice>
        </mc:AlternateContent>
        <mc:AlternateContent xmlns:mc="http://schemas.openxmlformats.org/markup-compatibility/2006">
          <mc:Choice Requires="x14">
            <control shapeId="6158" r:id="rId7" name="Check Box 14">
              <controlPr defaultSize="0" autoFill="0" autoLine="0" autoPict="0">
                <anchor moveWithCells="1">
                  <from>
                    <xdr:col>0</xdr:col>
                    <xdr:colOff>0</xdr:colOff>
                    <xdr:row>4</xdr:row>
                    <xdr:rowOff>361950</xdr:rowOff>
                  </from>
                  <to>
                    <xdr:col>0</xdr:col>
                    <xdr:colOff>485775</xdr:colOff>
                    <xdr:row>5</xdr:row>
                    <xdr:rowOff>209550</xdr:rowOff>
                  </to>
                </anchor>
              </controlPr>
            </control>
          </mc:Choice>
        </mc:AlternateContent>
        <mc:AlternateContent xmlns:mc="http://schemas.openxmlformats.org/markup-compatibility/2006">
          <mc:Choice Requires="x14">
            <control shapeId="6159" r:id="rId8" name="Check Box 15">
              <controlPr defaultSize="0" autoFill="0" autoLine="0" autoPict="0">
                <anchor moveWithCells="1">
                  <from>
                    <xdr:col>0</xdr:col>
                    <xdr:colOff>19050</xdr:colOff>
                    <xdr:row>5</xdr:row>
                    <xdr:rowOff>381000</xdr:rowOff>
                  </from>
                  <to>
                    <xdr:col>0</xdr:col>
                    <xdr:colOff>504825</xdr:colOff>
                    <xdr:row>6</xdr:row>
                    <xdr:rowOff>228600</xdr:rowOff>
                  </to>
                </anchor>
              </controlPr>
            </control>
          </mc:Choice>
        </mc:AlternateContent>
        <mc:AlternateContent xmlns:mc="http://schemas.openxmlformats.org/markup-compatibility/2006">
          <mc:Choice Requires="x14">
            <control shapeId="6160" r:id="rId9" name="Check Box 16">
              <controlPr defaultSize="0" autoFill="0" autoLine="0" autoPict="0">
                <anchor moveWithCells="1">
                  <from>
                    <xdr:col>0</xdr:col>
                    <xdr:colOff>19050</xdr:colOff>
                    <xdr:row>6</xdr:row>
                    <xdr:rowOff>381000</xdr:rowOff>
                  </from>
                  <to>
                    <xdr:col>0</xdr:col>
                    <xdr:colOff>504825</xdr:colOff>
                    <xdr:row>7</xdr:row>
                    <xdr:rowOff>228600</xdr:rowOff>
                  </to>
                </anchor>
              </controlPr>
            </control>
          </mc:Choice>
        </mc:AlternateContent>
        <mc:AlternateContent xmlns:mc="http://schemas.openxmlformats.org/markup-compatibility/2006">
          <mc:Choice Requires="x14">
            <control shapeId="6161" r:id="rId10" name="Check Box 17">
              <controlPr defaultSize="0" autoFill="0" autoLine="0" autoPict="0">
                <anchor moveWithCells="1">
                  <from>
                    <xdr:col>0</xdr:col>
                    <xdr:colOff>0</xdr:colOff>
                    <xdr:row>7</xdr:row>
                    <xdr:rowOff>390525</xdr:rowOff>
                  </from>
                  <to>
                    <xdr:col>0</xdr:col>
                    <xdr:colOff>485775</xdr:colOff>
                    <xdr:row>8</xdr:row>
                    <xdr:rowOff>238125</xdr:rowOff>
                  </to>
                </anchor>
              </controlPr>
            </control>
          </mc:Choice>
        </mc:AlternateContent>
        <mc:AlternateContent xmlns:mc="http://schemas.openxmlformats.org/markup-compatibility/2006">
          <mc:Choice Requires="x14">
            <control shapeId="6162" r:id="rId11" name="Check Box 18">
              <controlPr defaultSize="0" autoFill="0" autoLine="0" autoPict="0">
                <anchor moveWithCells="1">
                  <from>
                    <xdr:col>0</xdr:col>
                    <xdr:colOff>0</xdr:colOff>
                    <xdr:row>8</xdr:row>
                    <xdr:rowOff>361950</xdr:rowOff>
                  </from>
                  <to>
                    <xdr:col>0</xdr:col>
                    <xdr:colOff>485775</xdr:colOff>
                    <xdr:row>9</xdr:row>
                    <xdr:rowOff>209550</xdr:rowOff>
                  </to>
                </anchor>
              </controlPr>
            </control>
          </mc:Choice>
        </mc:AlternateContent>
        <mc:AlternateContent xmlns:mc="http://schemas.openxmlformats.org/markup-compatibility/2006">
          <mc:Choice Requires="x14">
            <control shapeId="6163" r:id="rId12" name="Check Box 19">
              <controlPr defaultSize="0" autoFill="0" autoLine="0" autoPict="0">
                <anchor moveWithCells="1">
                  <from>
                    <xdr:col>0</xdr:col>
                    <xdr:colOff>9525</xdr:colOff>
                    <xdr:row>9</xdr:row>
                    <xdr:rowOff>381000</xdr:rowOff>
                  </from>
                  <to>
                    <xdr:col>0</xdr:col>
                    <xdr:colOff>495300</xdr:colOff>
                    <xdr:row>10</xdr:row>
                    <xdr:rowOff>228600</xdr:rowOff>
                  </to>
                </anchor>
              </controlPr>
            </control>
          </mc:Choice>
        </mc:AlternateContent>
        <mc:AlternateContent xmlns:mc="http://schemas.openxmlformats.org/markup-compatibility/2006">
          <mc:Choice Requires="x14">
            <control shapeId="6164" r:id="rId13" name="Check Box 20">
              <controlPr defaultSize="0" autoFill="0" autoLine="0" autoPict="0">
                <anchor moveWithCells="1">
                  <from>
                    <xdr:col>3</xdr:col>
                    <xdr:colOff>0</xdr:colOff>
                    <xdr:row>3</xdr:row>
                    <xdr:rowOff>466725</xdr:rowOff>
                  </from>
                  <to>
                    <xdr:col>3</xdr:col>
                    <xdr:colOff>485775</xdr:colOff>
                    <xdr:row>4</xdr:row>
                    <xdr:rowOff>238125</xdr:rowOff>
                  </to>
                </anchor>
              </controlPr>
            </control>
          </mc:Choice>
        </mc:AlternateContent>
        <mc:AlternateContent xmlns:mc="http://schemas.openxmlformats.org/markup-compatibility/2006">
          <mc:Choice Requires="x14">
            <control shapeId="6165" r:id="rId14" name="Check Box 21">
              <controlPr defaultSize="0" autoFill="0" autoLine="0" autoPict="0">
                <anchor moveWithCells="1">
                  <from>
                    <xdr:col>3</xdr:col>
                    <xdr:colOff>0</xdr:colOff>
                    <xdr:row>4</xdr:row>
                    <xdr:rowOff>381000</xdr:rowOff>
                  </from>
                  <to>
                    <xdr:col>3</xdr:col>
                    <xdr:colOff>485775</xdr:colOff>
                    <xdr:row>5</xdr:row>
                    <xdr:rowOff>228600</xdr:rowOff>
                  </to>
                </anchor>
              </controlPr>
            </control>
          </mc:Choice>
        </mc:AlternateContent>
        <mc:AlternateContent xmlns:mc="http://schemas.openxmlformats.org/markup-compatibility/2006">
          <mc:Choice Requires="x14">
            <control shapeId="6166" r:id="rId15" name="Check Box 22">
              <controlPr defaultSize="0" autoFill="0" autoLine="0" autoPict="0">
                <anchor moveWithCells="1">
                  <from>
                    <xdr:col>3</xdr:col>
                    <xdr:colOff>0</xdr:colOff>
                    <xdr:row>5</xdr:row>
                    <xdr:rowOff>390525</xdr:rowOff>
                  </from>
                  <to>
                    <xdr:col>3</xdr:col>
                    <xdr:colOff>485775</xdr:colOff>
                    <xdr:row>6</xdr:row>
                    <xdr:rowOff>238125</xdr:rowOff>
                  </to>
                </anchor>
              </controlPr>
            </control>
          </mc:Choice>
        </mc:AlternateContent>
        <mc:AlternateContent xmlns:mc="http://schemas.openxmlformats.org/markup-compatibility/2006">
          <mc:Choice Requires="x14">
            <control shapeId="6167" r:id="rId16" name="Check Box 23">
              <controlPr defaultSize="0" autoFill="0" autoLine="0" autoPict="0">
                <anchor moveWithCells="1">
                  <from>
                    <xdr:col>3</xdr:col>
                    <xdr:colOff>9525</xdr:colOff>
                    <xdr:row>6</xdr:row>
                    <xdr:rowOff>381000</xdr:rowOff>
                  </from>
                  <to>
                    <xdr:col>3</xdr:col>
                    <xdr:colOff>495300</xdr:colOff>
                    <xdr:row>7</xdr:row>
                    <xdr:rowOff>228600</xdr:rowOff>
                  </to>
                </anchor>
              </controlPr>
            </control>
          </mc:Choice>
        </mc:AlternateContent>
        <mc:AlternateContent xmlns:mc="http://schemas.openxmlformats.org/markup-compatibility/2006">
          <mc:Choice Requires="x14">
            <control shapeId="6168" r:id="rId17" name="Check Box 24">
              <controlPr defaultSize="0" autoFill="0" autoLine="0" autoPict="0">
                <anchor moveWithCells="1">
                  <from>
                    <xdr:col>3</xdr:col>
                    <xdr:colOff>0</xdr:colOff>
                    <xdr:row>7</xdr:row>
                    <xdr:rowOff>390525</xdr:rowOff>
                  </from>
                  <to>
                    <xdr:col>3</xdr:col>
                    <xdr:colOff>485775</xdr:colOff>
                    <xdr:row>8</xdr:row>
                    <xdr:rowOff>238125</xdr:rowOff>
                  </to>
                </anchor>
              </controlPr>
            </control>
          </mc:Choice>
        </mc:AlternateContent>
        <mc:AlternateContent xmlns:mc="http://schemas.openxmlformats.org/markup-compatibility/2006">
          <mc:Choice Requires="x14">
            <control shapeId="6169" r:id="rId18" name="Check Box 25">
              <controlPr defaultSize="0" autoFill="0" autoLine="0" autoPict="0">
                <anchor moveWithCells="1">
                  <from>
                    <xdr:col>3</xdr:col>
                    <xdr:colOff>9525</xdr:colOff>
                    <xdr:row>8</xdr:row>
                    <xdr:rowOff>381000</xdr:rowOff>
                  </from>
                  <to>
                    <xdr:col>3</xdr:col>
                    <xdr:colOff>495300</xdr:colOff>
                    <xdr:row>9</xdr:row>
                    <xdr:rowOff>228600</xdr:rowOff>
                  </to>
                </anchor>
              </controlPr>
            </control>
          </mc:Choice>
        </mc:AlternateContent>
        <mc:AlternateContent xmlns:mc="http://schemas.openxmlformats.org/markup-compatibility/2006">
          <mc:Choice Requires="x14">
            <control shapeId="6170" r:id="rId19" name="Check Box 26">
              <controlPr defaultSize="0" autoFill="0" autoLine="0" autoPict="0">
                <anchor moveWithCells="1">
                  <from>
                    <xdr:col>3</xdr:col>
                    <xdr:colOff>28575</xdr:colOff>
                    <xdr:row>9</xdr:row>
                    <xdr:rowOff>381000</xdr:rowOff>
                  </from>
                  <to>
                    <xdr:col>3</xdr:col>
                    <xdr:colOff>514350</xdr:colOff>
                    <xdr:row>10</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H41"/>
  <sheetViews>
    <sheetView view="pageBreakPreview" zoomScaleNormal="100" zoomScaleSheetLayoutView="69" workbookViewId="0">
      <selection activeCell="O4" sqref="O4:X4"/>
    </sheetView>
  </sheetViews>
  <sheetFormatPr defaultRowHeight="12.75"/>
  <cols>
    <col min="1" max="1" width="9.42578125" style="29" customWidth="1"/>
    <col min="2" max="2" width="14.85546875" style="29" customWidth="1"/>
    <col min="3" max="3" width="12" style="29" customWidth="1"/>
    <col min="4" max="4" width="6.5703125" style="29" customWidth="1"/>
    <col min="5" max="6" width="6" style="29" customWidth="1"/>
    <col min="7" max="8" width="6.140625" style="29" customWidth="1"/>
    <col min="9" max="9" width="6" style="29" customWidth="1"/>
    <col min="10" max="10" width="5.85546875" style="29" customWidth="1"/>
    <col min="11" max="11" width="7.7109375" style="29" bestFit="1" customWidth="1"/>
    <col min="12" max="12" width="5.85546875" style="29" customWidth="1"/>
    <col min="13" max="13" width="7" style="29" customWidth="1"/>
    <col min="14" max="14" width="6.140625" style="29" customWidth="1"/>
    <col min="15" max="18" width="6" style="29" customWidth="1"/>
    <col min="19" max="19" width="5.85546875" style="29" customWidth="1"/>
    <col min="20" max="21" width="6" style="29" customWidth="1"/>
    <col min="22" max="22" width="6.140625" style="29" customWidth="1"/>
    <col min="23" max="23" width="7.28515625" style="29" customWidth="1"/>
    <col min="24" max="24" width="7.42578125" style="29" customWidth="1"/>
    <col min="25" max="25" width="6" style="29" customWidth="1"/>
    <col min="26" max="26" width="5.85546875" style="29" customWidth="1"/>
    <col min="27" max="27" width="6" style="29" customWidth="1"/>
    <col min="28" max="29" width="5.85546875" style="29" customWidth="1"/>
    <col min="30" max="30" width="6" style="29" customWidth="1"/>
    <col min="31" max="31" width="5.85546875" style="29" customWidth="1"/>
    <col min="32" max="32" width="7.28515625" style="29" customWidth="1"/>
    <col min="33" max="33" width="7.85546875" style="29" customWidth="1"/>
    <col min="34" max="34" width="7.28515625" style="29" customWidth="1"/>
  </cols>
  <sheetData>
    <row r="1" spans="1:34" ht="30.75" customHeight="1">
      <c r="A1" s="939" t="s">
        <v>324</v>
      </c>
      <c r="B1" s="940"/>
      <c r="C1" s="941"/>
      <c r="D1" s="941"/>
      <c r="E1" s="941"/>
      <c r="F1" s="941"/>
      <c r="G1" s="941"/>
      <c r="H1" s="941"/>
      <c r="I1" s="941"/>
      <c r="J1" s="941"/>
      <c r="K1" s="941"/>
      <c r="L1" s="941"/>
      <c r="M1" s="941"/>
      <c r="N1" s="941"/>
      <c r="O1" s="941"/>
      <c r="P1" s="941"/>
      <c r="Q1" s="941"/>
      <c r="R1" s="941"/>
      <c r="S1" s="941"/>
      <c r="T1" s="941"/>
      <c r="U1" s="941"/>
      <c r="V1" s="941"/>
      <c r="W1" s="941"/>
      <c r="X1" s="941"/>
      <c r="Y1" s="941"/>
      <c r="Z1" s="941"/>
      <c r="AA1" s="941"/>
      <c r="AB1" s="941"/>
      <c r="AC1" s="941"/>
      <c r="AD1" s="941"/>
      <c r="AE1" s="941"/>
      <c r="AF1" s="941"/>
      <c r="AG1" s="941"/>
      <c r="AH1" s="941"/>
    </row>
    <row r="2" spans="1:34" ht="22.5" customHeight="1">
      <c r="A2" s="942" t="s">
        <v>673</v>
      </c>
      <c r="B2" s="943"/>
      <c r="C2" s="944"/>
      <c r="D2" s="944"/>
      <c r="E2" s="944"/>
      <c r="F2" s="944"/>
      <c r="G2" s="944"/>
      <c r="H2" s="944"/>
      <c r="I2" s="944"/>
      <c r="J2" s="944"/>
      <c r="K2" s="944"/>
      <c r="L2" s="944"/>
      <c r="M2" s="944"/>
      <c r="N2" s="944"/>
      <c r="O2" s="944"/>
      <c r="P2" s="944"/>
      <c r="Q2" s="944"/>
      <c r="R2" s="944"/>
      <c r="S2" s="944"/>
      <c r="T2" s="944"/>
      <c r="U2" s="944"/>
      <c r="V2" s="944"/>
      <c r="W2" s="944"/>
      <c r="X2" s="944"/>
      <c r="Y2" s="944"/>
      <c r="Z2" s="944"/>
      <c r="AA2" s="944"/>
      <c r="AB2" s="944"/>
      <c r="AC2" s="944"/>
      <c r="AD2" s="944"/>
      <c r="AE2" s="944"/>
      <c r="AF2" s="944"/>
      <c r="AG2" s="944"/>
      <c r="AH2" s="944"/>
    </row>
    <row r="3" spans="1:34" ht="11.25" customHeight="1">
      <c r="A3" s="359"/>
      <c r="B3" s="822"/>
      <c r="C3" s="359"/>
      <c r="D3" s="30"/>
      <c r="E3" s="961" t="s">
        <v>1419</v>
      </c>
      <c r="F3" s="961"/>
      <c r="G3" s="961"/>
      <c r="H3" s="961"/>
      <c r="I3" s="961"/>
      <c r="J3" s="961"/>
      <c r="K3" s="961"/>
      <c r="L3" s="962" t="str">
        <f>CONCATENATE('Supplier Information'!B6)</f>
        <v/>
      </c>
      <c r="M3" s="962"/>
      <c r="N3" s="962"/>
      <c r="O3" s="955" t="s">
        <v>461</v>
      </c>
      <c r="P3" s="955"/>
      <c r="Q3" s="955"/>
      <c r="R3" s="955"/>
      <c r="S3" s="955"/>
      <c r="T3" s="955"/>
      <c r="U3" s="955"/>
      <c r="V3" s="959" t="str">
        <f>CONCATENATE('Supplier Information'!F3)</f>
        <v/>
      </c>
      <c r="W3" s="959"/>
      <c r="X3" s="960"/>
      <c r="Y3" s="954" t="s">
        <v>1425</v>
      </c>
      <c r="Z3" s="955"/>
      <c r="AA3" s="956"/>
      <c r="AB3" s="956"/>
      <c r="AC3" s="956"/>
      <c r="AD3" s="956"/>
      <c r="AE3" s="956"/>
      <c r="AF3" s="956"/>
      <c r="AG3" s="956"/>
      <c r="AH3" s="956"/>
    </row>
    <row r="4" spans="1:34" ht="44.25" customHeight="1">
      <c r="A4" s="337"/>
      <c r="B4" s="46"/>
      <c r="D4" s="31"/>
      <c r="E4" s="947" t="s">
        <v>828</v>
      </c>
      <c r="F4" s="948"/>
      <c r="G4" s="957"/>
      <c r="H4" s="957"/>
      <c r="I4" s="957"/>
      <c r="J4" s="957"/>
      <c r="K4" s="957"/>
      <c r="L4" s="957"/>
      <c r="M4" s="957"/>
      <c r="N4" s="958"/>
      <c r="O4" s="947" t="s">
        <v>827</v>
      </c>
      <c r="P4" s="948"/>
      <c r="Q4" s="949"/>
      <c r="R4" s="949"/>
      <c r="S4" s="949"/>
      <c r="T4" s="949"/>
      <c r="U4" s="949"/>
      <c r="V4" s="949"/>
      <c r="W4" s="949"/>
      <c r="X4" s="950"/>
      <c r="Y4" s="947" t="s">
        <v>1426</v>
      </c>
      <c r="Z4" s="948"/>
      <c r="AA4" s="957"/>
      <c r="AB4" s="957"/>
      <c r="AC4" s="957"/>
      <c r="AD4" s="957"/>
      <c r="AE4" s="957"/>
      <c r="AF4" s="957"/>
      <c r="AG4" s="957"/>
      <c r="AH4" s="958"/>
    </row>
    <row r="5" spans="1:34" ht="27.75" customHeight="1">
      <c r="A5" s="337"/>
      <c r="B5" s="46"/>
      <c r="C5" s="46"/>
      <c r="D5" s="31"/>
      <c r="E5" s="236"/>
      <c r="F5" s="204"/>
      <c r="G5" s="204"/>
      <c r="H5" s="32"/>
      <c r="I5" s="32"/>
      <c r="J5" s="32"/>
      <c r="K5" s="32"/>
      <c r="L5" s="32"/>
      <c r="M5" s="32"/>
      <c r="N5" s="33"/>
      <c r="O5" s="236"/>
      <c r="P5" s="204"/>
      <c r="Q5" s="238"/>
      <c r="R5" s="238"/>
      <c r="S5" s="34"/>
      <c r="T5" s="34"/>
      <c r="U5" s="34"/>
      <c r="V5" s="34"/>
      <c r="W5" s="34"/>
      <c r="X5" s="361"/>
      <c r="Y5" s="923"/>
      <c r="Z5" s="923"/>
      <c r="AA5" s="924"/>
      <c r="AB5" s="924"/>
      <c r="AC5" s="924"/>
      <c r="AD5" s="924"/>
      <c r="AE5" s="924"/>
      <c r="AF5" s="924"/>
      <c r="AG5" s="924"/>
      <c r="AH5" s="925"/>
    </row>
    <row r="6" spans="1:34" ht="27.75" customHeight="1">
      <c r="A6" s="343"/>
      <c r="B6" s="344"/>
      <c r="C6" s="235" t="s">
        <v>486</v>
      </c>
      <c r="D6" s="235" t="s">
        <v>486</v>
      </c>
      <c r="E6" s="319"/>
      <c r="F6" s="320" t="s">
        <v>289</v>
      </c>
      <c r="G6" s="320"/>
      <c r="H6" s="321" t="s">
        <v>289</v>
      </c>
      <c r="I6" s="322"/>
      <c r="J6" s="321" t="s">
        <v>289</v>
      </c>
      <c r="K6" s="323" t="s">
        <v>291</v>
      </c>
      <c r="L6" s="328"/>
      <c r="M6" s="322"/>
      <c r="N6" s="322" t="s">
        <v>291</v>
      </c>
      <c r="O6" s="220"/>
      <c r="P6" s="237" t="s">
        <v>289</v>
      </c>
      <c r="Q6" s="225"/>
      <c r="R6" s="237" t="s">
        <v>289</v>
      </c>
      <c r="S6" s="221"/>
      <c r="T6" s="221" t="s">
        <v>289</v>
      </c>
      <c r="U6" s="222" t="s">
        <v>291</v>
      </c>
      <c r="V6" s="223"/>
      <c r="W6" s="224"/>
      <c r="X6" s="353" t="s">
        <v>291</v>
      </c>
      <c r="Y6" s="241"/>
      <c r="Z6" s="242" t="s">
        <v>289</v>
      </c>
      <c r="AA6" s="242"/>
      <c r="AB6" s="242" t="s">
        <v>289</v>
      </c>
      <c r="AC6" s="36"/>
      <c r="AD6" s="36" t="s">
        <v>289</v>
      </c>
      <c r="AE6" s="37" t="s">
        <v>291</v>
      </c>
      <c r="AF6" s="36"/>
      <c r="AG6" s="36"/>
      <c r="AH6" s="37" t="s">
        <v>291</v>
      </c>
    </row>
    <row r="7" spans="1:34" ht="33.75">
      <c r="A7" s="337"/>
      <c r="B7" s="46"/>
      <c r="C7" s="235" t="s">
        <v>484</v>
      </c>
      <c r="D7" s="235" t="s">
        <v>485</v>
      </c>
      <c r="E7" s="319" t="s">
        <v>289</v>
      </c>
      <c r="F7" s="320" t="s">
        <v>290</v>
      </c>
      <c r="G7" s="320" t="s">
        <v>289</v>
      </c>
      <c r="H7" s="320" t="s">
        <v>290</v>
      </c>
      <c r="I7" s="320" t="s">
        <v>289</v>
      </c>
      <c r="J7" s="320" t="s">
        <v>290</v>
      </c>
      <c r="K7" s="324" t="s">
        <v>289</v>
      </c>
      <c r="L7" s="329" t="s">
        <v>347</v>
      </c>
      <c r="M7" s="330" t="s">
        <v>348</v>
      </c>
      <c r="N7" s="330" t="s">
        <v>292</v>
      </c>
      <c r="O7" s="239" t="s">
        <v>289</v>
      </c>
      <c r="P7" s="225" t="s">
        <v>290</v>
      </c>
      <c r="Q7" s="225" t="s">
        <v>289</v>
      </c>
      <c r="R7" s="225" t="s">
        <v>290</v>
      </c>
      <c r="S7" s="225" t="s">
        <v>289</v>
      </c>
      <c r="T7" s="225" t="s">
        <v>290</v>
      </c>
      <c r="U7" s="226" t="s">
        <v>289</v>
      </c>
      <c r="V7" s="225" t="s">
        <v>293</v>
      </c>
      <c r="W7" s="226" t="s">
        <v>294</v>
      </c>
      <c r="X7" s="225" t="s">
        <v>292</v>
      </c>
      <c r="Y7" s="244" t="s">
        <v>289</v>
      </c>
      <c r="Z7" s="38" t="s">
        <v>290</v>
      </c>
      <c r="AA7" s="243" t="s">
        <v>289</v>
      </c>
      <c r="AB7" s="38" t="s">
        <v>290</v>
      </c>
      <c r="AC7" s="240" t="s">
        <v>289</v>
      </c>
      <c r="AD7" s="38" t="s">
        <v>290</v>
      </c>
      <c r="AE7" s="39" t="s">
        <v>289</v>
      </c>
      <c r="AF7" s="38" t="s">
        <v>292</v>
      </c>
      <c r="AG7" s="38" t="s">
        <v>294</v>
      </c>
      <c r="AH7" s="39" t="s">
        <v>292</v>
      </c>
    </row>
    <row r="8" spans="1:34" ht="42.75">
      <c r="A8" s="945" t="s">
        <v>462</v>
      </c>
      <c r="B8" s="946"/>
      <c r="C8" s="125" t="s">
        <v>136</v>
      </c>
      <c r="D8" s="125" t="s">
        <v>136</v>
      </c>
      <c r="E8" s="325" t="s">
        <v>372</v>
      </c>
      <c r="F8" s="326" t="s">
        <v>372</v>
      </c>
      <c r="G8" s="326" t="s">
        <v>373</v>
      </c>
      <c r="H8" s="326" t="s">
        <v>373</v>
      </c>
      <c r="I8" s="326" t="s">
        <v>374</v>
      </c>
      <c r="J8" s="326" t="s">
        <v>375</v>
      </c>
      <c r="K8" s="327" t="s">
        <v>376</v>
      </c>
      <c r="L8" s="331" t="s">
        <v>377</v>
      </c>
      <c r="M8" s="332" t="s">
        <v>378</v>
      </c>
      <c r="N8" s="332" t="s">
        <v>379</v>
      </c>
      <c r="O8" s="227" t="s">
        <v>349</v>
      </c>
      <c r="P8" s="228" t="s">
        <v>349</v>
      </c>
      <c r="Q8" s="228" t="s">
        <v>350</v>
      </c>
      <c r="R8" s="228" t="s">
        <v>350</v>
      </c>
      <c r="S8" s="228" t="s">
        <v>351</v>
      </c>
      <c r="T8" s="228" t="s">
        <v>352</v>
      </c>
      <c r="U8" s="229" t="s">
        <v>353</v>
      </c>
      <c r="V8" s="227" t="s">
        <v>354</v>
      </c>
      <c r="W8" s="229" t="s">
        <v>355</v>
      </c>
      <c r="X8" s="229" t="s">
        <v>356</v>
      </c>
      <c r="Y8" s="126" t="s">
        <v>137</v>
      </c>
      <c r="Z8" s="127" t="s">
        <v>137</v>
      </c>
      <c r="AA8" s="127" t="s">
        <v>138</v>
      </c>
      <c r="AB8" s="127" t="s">
        <v>138</v>
      </c>
      <c r="AC8" s="127" t="s">
        <v>487</v>
      </c>
      <c r="AD8" s="127" t="s">
        <v>139</v>
      </c>
      <c r="AE8" s="128" t="s">
        <v>490</v>
      </c>
      <c r="AF8" s="126" t="s">
        <v>488</v>
      </c>
      <c r="AG8" s="127" t="s">
        <v>489</v>
      </c>
      <c r="AH8" s="128" t="s">
        <v>491</v>
      </c>
    </row>
    <row r="9" spans="1:34" ht="24" customHeight="1">
      <c r="A9" s="928" t="s">
        <v>463</v>
      </c>
      <c r="B9" s="938"/>
      <c r="C9" s="348">
        <v>4</v>
      </c>
      <c r="D9" s="122">
        <v>110</v>
      </c>
      <c r="E9" s="349">
        <f>'Standard Checklist (1)'!F30</f>
        <v>0</v>
      </c>
      <c r="F9" s="349">
        <f>'Standard Checklist (1)'!G30</f>
        <v>0</v>
      </c>
      <c r="G9" s="349">
        <f>'Standard Checklist (1)'!H30</f>
        <v>0</v>
      </c>
      <c r="H9" s="349">
        <f>'Standard Checklist (1)'!I30</f>
        <v>0</v>
      </c>
      <c r="I9" s="349">
        <f>'Standard Checklist (1)'!J30</f>
        <v>0</v>
      </c>
      <c r="J9" s="349">
        <f>'Standard Checklist (1)'!K30</f>
        <v>0</v>
      </c>
      <c r="K9" s="350">
        <f>I9/C9</f>
        <v>0</v>
      </c>
      <c r="L9" s="328">
        <f t="shared" ref="L9:L24" si="0">D9</f>
        <v>110</v>
      </c>
      <c r="M9" s="349">
        <f>'Standard Checklist (1)'!M30</f>
        <v>0</v>
      </c>
      <c r="N9" s="350">
        <f t="shared" ref="N9:N25" si="1">M9/L9</f>
        <v>0</v>
      </c>
      <c r="O9" s="223">
        <f>'Standard Checklist (1)'!F31</f>
        <v>0</v>
      </c>
      <c r="P9" s="351">
        <f>'Standard Checklist (1)'!G31</f>
        <v>0</v>
      </c>
      <c r="Q9" s="351">
        <f>'Standard Checklist (1)'!H31</f>
        <v>0</v>
      </c>
      <c r="R9" s="351">
        <f>'Standard Checklist (1)'!I31</f>
        <v>0</v>
      </c>
      <c r="S9" s="351">
        <f>'Standard Checklist (1)'!J31</f>
        <v>0</v>
      </c>
      <c r="T9" s="351">
        <f>'Standard Checklist (1)'!K31</f>
        <v>0</v>
      </c>
      <c r="U9" s="352">
        <f>S9/C9</f>
        <v>0</v>
      </c>
      <c r="V9" s="223">
        <f t="shared" ref="V9:V24" si="2">D9</f>
        <v>110</v>
      </c>
      <c r="W9" s="353">
        <f>'Standard Checklist (1)'!M31</f>
        <v>0</v>
      </c>
      <c r="X9" s="230">
        <f t="shared" ref="X9:X25" si="3">W9/V9</f>
        <v>0</v>
      </c>
      <c r="Y9" s="35">
        <f>'Standard Checklist (1)'!F32</f>
        <v>0</v>
      </c>
      <c r="Z9" s="29">
        <f>'Standard Checklist (1)'!G32</f>
        <v>0</v>
      </c>
      <c r="AA9" s="29">
        <f>'Standard Checklist (1)'!H32</f>
        <v>0</v>
      </c>
      <c r="AB9" s="29">
        <f>'Standard Checklist (1)'!I32</f>
        <v>0</v>
      </c>
      <c r="AC9" s="29">
        <f>'Standard Checklist (1)'!J32</f>
        <v>0</v>
      </c>
      <c r="AD9" s="29">
        <f>'Standard Checklist (1)'!K32</f>
        <v>0</v>
      </c>
      <c r="AE9" s="43">
        <f>AC9/C9</f>
        <v>0</v>
      </c>
      <c r="AF9" s="35">
        <f t="shared" ref="AF9:AF24" si="4">D9</f>
        <v>110</v>
      </c>
      <c r="AG9" s="29">
        <f>'Standard Checklist (1)'!M32</f>
        <v>0</v>
      </c>
      <c r="AH9" s="339">
        <f t="shared" ref="AH9:AH25" si="5">AG9/AF9</f>
        <v>0</v>
      </c>
    </row>
    <row r="10" spans="1:34" ht="22.5" customHeight="1">
      <c r="A10" s="928" t="s">
        <v>464</v>
      </c>
      <c r="B10" s="938"/>
      <c r="C10" s="348">
        <v>3</v>
      </c>
      <c r="D10" s="122">
        <v>100</v>
      </c>
      <c r="E10" s="349">
        <f>'Standard Checklist (2)'!F21</f>
        <v>0</v>
      </c>
      <c r="F10" s="349">
        <f>'Standard Checklist (2)'!G21</f>
        <v>0</v>
      </c>
      <c r="G10" s="349">
        <f>'Standard Checklist (2)'!H21</f>
        <v>0</v>
      </c>
      <c r="H10" s="349">
        <f>'Standard Checklist (2)'!I21</f>
        <v>0</v>
      </c>
      <c r="I10" s="349">
        <f>'Standard Checklist (2)'!J21</f>
        <v>0</v>
      </c>
      <c r="J10" s="349">
        <f>'Standard Checklist (2)'!K21</f>
        <v>0</v>
      </c>
      <c r="K10" s="350">
        <f t="shared" ref="K10:K25" si="6">I10/C10</f>
        <v>0</v>
      </c>
      <c r="L10" s="335">
        <f t="shared" si="0"/>
        <v>100</v>
      </c>
      <c r="M10" s="349">
        <f>'Standard Checklist (2)'!M21</f>
        <v>0</v>
      </c>
      <c r="N10" s="350">
        <f t="shared" si="1"/>
        <v>0</v>
      </c>
      <c r="O10" s="333">
        <f>'Standard Checklist (2)'!F22</f>
        <v>0</v>
      </c>
      <c r="P10" s="351">
        <f>'Standard Checklist (2)'!G22</f>
        <v>0</v>
      </c>
      <c r="Q10" s="351">
        <f>'Standard Checklist (2)'!H22</f>
        <v>0</v>
      </c>
      <c r="R10" s="351">
        <f>'Standard Checklist (2)'!I22</f>
        <v>0</v>
      </c>
      <c r="S10" s="351">
        <f>'Standard Checklist (2)'!J22</f>
        <v>0</v>
      </c>
      <c r="T10" s="351">
        <f>'Standard Checklist (2)'!K22</f>
        <v>0</v>
      </c>
      <c r="U10" s="352">
        <f t="shared" ref="U10:U25" si="7">S10/C10</f>
        <v>0</v>
      </c>
      <c r="V10" s="333">
        <f t="shared" si="2"/>
        <v>100</v>
      </c>
      <c r="W10" s="353">
        <f>'Standard Checklist (2)'!M22</f>
        <v>0</v>
      </c>
      <c r="X10" s="230">
        <f t="shared" si="3"/>
        <v>0</v>
      </c>
      <c r="Y10" s="337">
        <f>'Standard Checklist (2)'!F23</f>
        <v>0</v>
      </c>
      <c r="Z10" s="29">
        <f>'Standard Checklist (2)'!G23</f>
        <v>0</v>
      </c>
      <c r="AA10" s="29">
        <f>'Standard Checklist (2)'!H23</f>
        <v>0</v>
      </c>
      <c r="AB10" s="29">
        <f>'Standard Checklist (2)'!I23</f>
        <v>0</v>
      </c>
      <c r="AC10" s="29">
        <f>'Standard Checklist (2)'!J23</f>
        <v>0</v>
      </c>
      <c r="AD10" s="29">
        <f>'Standard Checklist (2)'!K23</f>
        <v>0</v>
      </c>
      <c r="AE10" s="43">
        <f t="shared" ref="AE10:AE25" si="8">AC10/C10</f>
        <v>0</v>
      </c>
      <c r="AF10" s="337">
        <f t="shared" si="4"/>
        <v>100</v>
      </c>
      <c r="AG10" s="29">
        <f>'Standard Checklist (2)'!M23</f>
        <v>0</v>
      </c>
      <c r="AH10" s="340">
        <f t="shared" si="5"/>
        <v>0</v>
      </c>
    </row>
    <row r="11" spans="1:34" ht="23.25" customHeight="1">
      <c r="A11" s="928" t="s">
        <v>465</v>
      </c>
      <c r="B11" s="938"/>
      <c r="C11" s="348">
        <v>3</v>
      </c>
      <c r="D11" s="122">
        <v>70</v>
      </c>
      <c r="E11" s="349">
        <f>'Standard Checklist (3)'!F24</f>
        <v>0</v>
      </c>
      <c r="F11" s="349">
        <f>'Standard Checklist (3)'!G24</f>
        <v>0</v>
      </c>
      <c r="G11" s="349">
        <f>'Standard Checklist (3)'!H24</f>
        <v>0</v>
      </c>
      <c r="H11" s="349">
        <f>'Standard Checklist (3)'!I24</f>
        <v>0</v>
      </c>
      <c r="I11" s="349">
        <f>'Standard Checklist (3)'!J24</f>
        <v>0</v>
      </c>
      <c r="J11" s="349">
        <f>'Standard Checklist (3)'!K24</f>
        <v>0</v>
      </c>
      <c r="K11" s="350">
        <f t="shared" si="6"/>
        <v>0</v>
      </c>
      <c r="L11" s="335">
        <f t="shared" si="0"/>
        <v>70</v>
      </c>
      <c r="M11" s="349">
        <f>'Standard Checklist (3)'!M24</f>
        <v>0</v>
      </c>
      <c r="N11" s="350">
        <f t="shared" si="1"/>
        <v>0</v>
      </c>
      <c r="O11" s="333">
        <f>'Standard Checklist (3)'!F25</f>
        <v>0</v>
      </c>
      <c r="P11" s="351">
        <f>'Standard Checklist (3)'!G25</f>
        <v>0</v>
      </c>
      <c r="Q11" s="351">
        <f>'Standard Checklist (3)'!H25</f>
        <v>0</v>
      </c>
      <c r="R11" s="351">
        <f>'Standard Checklist (3)'!I25</f>
        <v>0</v>
      </c>
      <c r="S11" s="351">
        <f>'Standard Checklist (3)'!J25</f>
        <v>0</v>
      </c>
      <c r="T11" s="351">
        <f>'Standard Checklist (3)'!K25</f>
        <v>0</v>
      </c>
      <c r="U11" s="352">
        <f t="shared" si="7"/>
        <v>0</v>
      </c>
      <c r="V11" s="333">
        <f t="shared" si="2"/>
        <v>70</v>
      </c>
      <c r="W11" s="353">
        <f>'Standard Checklist (3)'!M25</f>
        <v>0</v>
      </c>
      <c r="X11" s="230">
        <f t="shared" si="3"/>
        <v>0</v>
      </c>
      <c r="Y11" s="337">
        <f>'Standard Checklist (3)'!F26</f>
        <v>0</v>
      </c>
      <c r="Z11" s="29">
        <f>'Standard Checklist (3)'!G26</f>
        <v>0</v>
      </c>
      <c r="AA11" s="29">
        <f>'Standard Checklist (3)'!H26</f>
        <v>0</v>
      </c>
      <c r="AB11" s="29">
        <f>'Standard Checklist (3)'!I26</f>
        <v>0</v>
      </c>
      <c r="AC11" s="29">
        <f>'Standard Checklist (3)'!J26</f>
        <v>0</v>
      </c>
      <c r="AD11" s="29">
        <f>'Standard Checklist (3)'!K26</f>
        <v>0</v>
      </c>
      <c r="AE11" s="43">
        <f t="shared" si="8"/>
        <v>0</v>
      </c>
      <c r="AF11" s="337">
        <f t="shared" si="4"/>
        <v>70</v>
      </c>
      <c r="AG11" s="29">
        <f>'Standard Checklist (3)'!M26</f>
        <v>0</v>
      </c>
      <c r="AH11" s="340">
        <f t="shared" si="5"/>
        <v>0</v>
      </c>
    </row>
    <row r="12" spans="1:34" ht="35.25" customHeight="1">
      <c r="A12" s="928" t="s">
        <v>466</v>
      </c>
      <c r="B12" s="938"/>
      <c r="C12" s="348">
        <v>3</v>
      </c>
      <c r="D12" s="122">
        <v>70</v>
      </c>
      <c r="E12" s="349">
        <f>'Standard Checklist (4)'!F24</f>
        <v>0</v>
      </c>
      <c r="F12" s="349">
        <f>'Standard Checklist (4)'!G24</f>
        <v>0</v>
      </c>
      <c r="G12" s="349">
        <f>'Standard Checklist (4)'!H24</f>
        <v>0</v>
      </c>
      <c r="H12" s="349">
        <f>'Standard Checklist (4)'!I24</f>
        <v>0</v>
      </c>
      <c r="I12" s="349">
        <f>'Standard Checklist (4)'!J24</f>
        <v>0</v>
      </c>
      <c r="J12" s="349">
        <f>'Standard Checklist (4)'!K24</f>
        <v>0</v>
      </c>
      <c r="K12" s="350">
        <f t="shared" si="6"/>
        <v>0</v>
      </c>
      <c r="L12" s="335">
        <f t="shared" si="0"/>
        <v>70</v>
      </c>
      <c r="M12" s="349">
        <f>'Standard Checklist (4)'!M24</f>
        <v>0</v>
      </c>
      <c r="N12" s="350">
        <f t="shared" si="1"/>
        <v>0</v>
      </c>
      <c r="O12" s="333">
        <f>'Standard Checklist (4)'!F25</f>
        <v>0</v>
      </c>
      <c r="P12" s="351">
        <f>'Standard Checklist (4)'!G25</f>
        <v>0</v>
      </c>
      <c r="Q12" s="351">
        <f>'Standard Checklist (4)'!H25</f>
        <v>0</v>
      </c>
      <c r="R12" s="351">
        <f>'Standard Checklist (4)'!I25</f>
        <v>0</v>
      </c>
      <c r="S12" s="351">
        <f>'Standard Checklist (4)'!J25</f>
        <v>0</v>
      </c>
      <c r="T12" s="351">
        <f>'Standard Checklist (4)'!K25</f>
        <v>0</v>
      </c>
      <c r="U12" s="352">
        <f t="shared" si="7"/>
        <v>0</v>
      </c>
      <c r="V12" s="333">
        <f t="shared" si="2"/>
        <v>70</v>
      </c>
      <c r="W12" s="353">
        <f>'Standard Checklist (4)'!M25</f>
        <v>0</v>
      </c>
      <c r="X12" s="230">
        <f t="shared" si="3"/>
        <v>0</v>
      </c>
      <c r="Y12" s="337">
        <f>'Standard Checklist (4)'!F26</f>
        <v>0</v>
      </c>
      <c r="Z12" s="29">
        <f>'Standard Checklist (4)'!G26</f>
        <v>0</v>
      </c>
      <c r="AA12" s="29">
        <f>'Standard Checklist (4)'!H26</f>
        <v>0</v>
      </c>
      <c r="AB12" s="29">
        <f>'Standard Checklist (4)'!I26</f>
        <v>0</v>
      </c>
      <c r="AC12" s="29">
        <f>'Standard Checklist (4)'!J26</f>
        <v>0</v>
      </c>
      <c r="AD12" s="29">
        <f>'Standard Checklist (4)'!K26</f>
        <v>0</v>
      </c>
      <c r="AE12" s="43">
        <f t="shared" si="8"/>
        <v>0</v>
      </c>
      <c r="AF12" s="337">
        <f t="shared" si="4"/>
        <v>70</v>
      </c>
      <c r="AG12" s="29">
        <f>'Standard Checklist (4)'!M26</f>
        <v>0</v>
      </c>
      <c r="AH12" s="340">
        <f t="shared" si="5"/>
        <v>0</v>
      </c>
    </row>
    <row r="13" spans="1:34" ht="34.5" customHeight="1">
      <c r="A13" s="928" t="s">
        <v>467</v>
      </c>
      <c r="B13" s="938"/>
      <c r="C13" s="348">
        <v>4</v>
      </c>
      <c r="D13" s="122">
        <v>120</v>
      </c>
      <c r="E13" s="349">
        <f>'Standard Checklist (5)'!F31</f>
        <v>0</v>
      </c>
      <c r="F13" s="349">
        <f>'Standard Checklist (5)'!G31</f>
        <v>0</v>
      </c>
      <c r="G13" s="349">
        <f>'Standard Checklist (5)'!H31</f>
        <v>0</v>
      </c>
      <c r="H13" s="349">
        <f>'Standard Checklist (5)'!I31</f>
        <v>0</v>
      </c>
      <c r="I13" s="349">
        <f>'Standard Checklist (5)'!J31</f>
        <v>0</v>
      </c>
      <c r="J13" s="349">
        <f>'Standard Checklist (5)'!K31</f>
        <v>0</v>
      </c>
      <c r="K13" s="350">
        <f t="shared" si="6"/>
        <v>0</v>
      </c>
      <c r="L13" s="335">
        <f t="shared" si="0"/>
        <v>120</v>
      </c>
      <c r="M13" s="349">
        <f>'Standard Checklist (5)'!M31</f>
        <v>0</v>
      </c>
      <c r="N13" s="350">
        <f t="shared" si="1"/>
        <v>0</v>
      </c>
      <c r="O13" s="333">
        <f>'Standard Checklist (5)'!F32</f>
        <v>0</v>
      </c>
      <c r="P13" s="351">
        <f>'Standard Checklist (5)'!G32</f>
        <v>0</v>
      </c>
      <c r="Q13" s="351">
        <f>'Standard Checklist (5)'!H32</f>
        <v>0</v>
      </c>
      <c r="R13" s="351">
        <f>'Standard Checklist (5)'!I32</f>
        <v>0</v>
      </c>
      <c r="S13" s="351">
        <f>'Standard Checklist (5)'!J32</f>
        <v>0</v>
      </c>
      <c r="T13" s="351">
        <f>'Standard Checklist (5)'!K32</f>
        <v>0</v>
      </c>
      <c r="U13" s="352">
        <f t="shared" si="7"/>
        <v>0</v>
      </c>
      <c r="V13" s="333">
        <f t="shared" si="2"/>
        <v>120</v>
      </c>
      <c r="W13" s="353">
        <f>'Standard Checklist (5)'!M32</f>
        <v>0</v>
      </c>
      <c r="X13" s="230">
        <f t="shared" si="3"/>
        <v>0</v>
      </c>
      <c r="Y13" s="337">
        <f>'Standard Checklist (5)'!F33</f>
        <v>0</v>
      </c>
      <c r="Z13" s="29">
        <f>'Standard Checklist (5)'!G33</f>
        <v>0</v>
      </c>
      <c r="AA13" s="29">
        <f>'Standard Checklist (5)'!H33</f>
        <v>0</v>
      </c>
      <c r="AB13" s="29">
        <f>'Standard Checklist (5)'!I33</f>
        <v>0</v>
      </c>
      <c r="AC13" s="29">
        <f>'Standard Checklist (5)'!J33</f>
        <v>0</v>
      </c>
      <c r="AD13" s="29">
        <f>'Standard Checklist (5)'!K33</f>
        <v>0</v>
      </c>
      <c r="AE13" s="43">
        <f t="shared" si="8"/>
        <v>0</v>
      </c>
      <c r="AF13" s="337">
        <f t="shared" si="4"/>
        <v>120</v>
      </c>
      <c r="AG13" s="29">
        <f>'Standard Checklist (5)'!M33</f>
        <v>0</v>
      </c>
      <c r="AH13" s="340">
        <f t="shared" si="5"/>
        <v>0</v>
      </c>
    </row>
    <row r="14" spans="1:34" ht="29.25" customHeight="1">
      <c r="A14" s="928" t="s">
        <v>468</v>
      </c>
      <c r="B14" s="929"/>
      <c r="C14" s="348">
        <v>4</v>
      </c>
      <c r="D14" s="122">
        <v>120</v>
      </c>
      <c r="E14" s="349">
        <f>'Standard Checklist (6)'!F30</f>
        <v>0</v>
      </c>
      <c r="F14" s="349">
        <f>'Standard Checklist (6)'!G30</f>
        <v>0</v>
      </c>
      <c r="G14" s="349">
        <f>'Standard Checklist (6)'!H30</f>
        <v>0</v>
      </c>
      <c r="H14" s="349">
        <f>'Standard Checklist (6)'!I30</f>
        <v>0</v>
      </c>
      <c r="I14" s="349">
        <f>'Standard Checklist (6)'!J30</f>
        <v>0</v>
      </c>
      <c r="J14" s="349">
        <f>'Standard Checklist (6)'!K30</f>
        <v>0</v>
      </c>
      <c r="K14" s="350">
        <f t="shared" si="6"/>
        <v>0</v>
      </c>
      <c r="L14" s="335">
        <f t="shared" si="0"/>
        <v>120</v>
      </c>
      <c r="M14" s="349">
        <f>'Standard Checklist (6)'!M30</f>
        <v>0</v>
      </c>
      <c r="N14" s="350">
        <f t="shared" si="1"/>
        <v>0</v>
      </c>
      <c r="O14" s="333">
        <f>'Standard Checklist (6)'!F31</f>
        <v>0</v>
      </c>
      <c r="P14" s="351">
        <f>'Standard Checklist (6)'!G31</f>
        <v>0</v>
      </c>
      <c r="Q14" s="351">
        <f>'Standard Checklist (6)'!H31</f>
        <v>0</v>
      </c>
      <c r="R14" s="351">
        <f>'Standard Checklist (6)'!I31</f>
        <v>0</v>
      </c>
      <c r="S14" s="351">
        <f>'Standard Checklist (6)'!J31</f>
        <v>0</v>
      </c>
      <c r="T14" s="351">
        <f>'Standard Checklist (6)'!K31</f>
        <v>0</v>
      </c>
      <c r="U14" s="352">
        <f t="shared" si="7"/>
        <v>0</v>
      </c>
      <c r="V14" s="333">
        <f t="shared" si="2"/>
        <v>120</v>
      </c>
      <c r="W14" s="353">
        <f>'Standard Checklist (6)'!M31</f>
        <v>0</v>
      </c>
      <c r="X14" s="230">
        <f t="shared" si="3"/>
        <v>0</v>
      </c>
      <c r="Y14" s="337">
        <f>'Standard Checklist (6)'!F32</f>
        <v>0</v>
      </c>
      <c r="Z14" s="29">
        <f>'Standard Checklist (6)'!G32</f>
        <v>0</v>
      </c>
      <c r="AA14" s="29">
        <f>'Standard Checklist (6)'!H32</f>
        <v>0</v>
      </c>
      <c r="AB14" s="29">
        <f>'Standard Checklist (6)'!I32</f>
        <v>0</v>
      </c>
      <c r="AC14" s="29">
        <f>'Standard Checklist (6)'!J32</f>
        <v>0</v>
      </c>
      <c r="AD14" s="29">
        <f>'Standard Checklist (6)'!K32</f>
        <v>0</v>
      </c>
      <c r="AE14" s="43">
        <f t="shared" si="8"/>
        <v>0</v>
      </c>
      <c r="AF14" s="337">
        <f t="shared" si="4"/>
        <v>120</v>
      </c>
      <c r="AG14" s="29">
        <f>'Standard Checklist (6)'!M32</f>
        <v>0</v>
      </c>
      <c r="AH14" s="340">
        <f t="shared" si="5"/>
        <v>0</v>
      </c>
    </row>
    <row r="15" spans="1:34" ht="32.25" customHeight="1">
      <c r="A15" s="928" t="s">
        <v>469</v>
      </c>
      <c r="B15" s="929"/>
      <c r="C15" s="348">
        <v>4</v>
      </c>
      <c r="D15" s="122">
        <v>110</v>
      </c>
      <c r="E15" s="349">
        <f>'Standard Checklist (7)'!F30</f>
        <v>0</v>
      </c>
      <c r="F15" s="349">
        <f>'Standard Checklist (7)'!G30</f>
        <v>0</v>
      </c>
      <c r="G15" s="349">
        <f>'Standard Checklist (7)'!H30</f>
        <v>0</v>
      </c>
      <c r="H15" s="349">
        <f>'Standard Checklist (7)'!I30</f>
        <v>0</v>
      </c>
      <c r="I15" s="349">
        <f>'Standard Checklist (7)'!J30</f>
        <v>0</v>
      </c>
      <c r="J15" s="349">
        <f>'Standard Checklist (7)'!K30</f>
        <v>0</v>
      </c>
      <c r="K15" s="350">
        <f t="shared" si="6"/>
        <v>0</v>
      </c>
      <c r="L15" s="335">
        <f t="shared" si="0"/>
        <v>110</v>
      </c>
      <c r="M15" s="349">
        <f>'Standard Checklist (7)'!M30</f>
        <v>0</v>
      </c>
      <c r="N15" s="350">
        <f t="shared" si="1"/>
        <v>0</v>
      </c>
      <c r="O15" s="333">
        <f>'Standard Checklist (7)'!F31</f>
        <v>0</v>
      </c>
      <c r="P15" s="351">
        <f>'Standard Checklist (7)'!G31</f>
        <v>0</v>
      </c>
      <c r="Q15" s="351">
        <f>'Standard Checklist (7)'!H31</f>
        <v>0</v>
      </c>
      <c r="R15" s="351">
        <f>'Standard Checklist (7)'!I31</f>
        <v>0</v>
      </c>
      <c r="S15" s="351">
        <f>'Standard Checklist (7)'!J31</f>
        <v>0</v>
      </c>
      <c r="T15" s="351">
        <f>'Standard Checklist (7)'!K31</f>
        <v>0</v>
      </c>
      <c r="U15" s="352">
        <f t="shared" si="7"/>
        <v>0</v>
      </c>
      <c r="V15" s="333">
        <f t="shared" si="2"/>
        <v>110</v>
      </c>
      <c r="W15" s="353">
        <f>'Standard Checklist (7)'!M31</f>
        <v>0</v>
      </c>
      <c r="X15" s="230">
        <f t="shared" si="3"/>
        <v>0</v>
      </c>
      <c r="Y15" s="337">
        <f>'Standard Checklist (7)'!F32</f>
        <v>0</v>
      </c>
      <c r="Z15" s="29">
        <f>'Standard Checklist (7)'!G32</f>
        <v>0</v>
      </c>
      <c r="AA15" s="29">
        <f>'Standard Checklist (7)'!H32</f>
        <v>0</v>
      </c>
      <c r="AB15" s="29">
        <f>'Standard Checklist (7)'!I32</f>
        <v>0</v>
      </c>
      <c r="AC15" s="29">
        <f>'Standard Checklist (7)'!J32</f>
        <v>0</v>
      </c>
      <c r="AD15" s="29">
        <f>'Standard Checklist (7)'!K32</f>
        <v>0</v>
      </c>
      <c r="AE15" s="43">
        <f t="shared" si="8"/>
        <v>0</v>
      </c>
      <c r="AF15" s="337">
        <f t="shared" si="4"/>
        <v>110</v>
      </c>
      <c r="AG15" s="29">
        <f>'Standard Checklist (7)'!M32</f>
        <v>0</v>
      </c>
      <c r="AH15" s="340">
        <f t="shared" si="5"/>
        <v>0</v>
      </c>
    </row>
    <row r="16" spans="1:34" ht="25.5" customHeight="1">
      <c r="A16" s="928" t="s">
        <v>470</v>
      </c>
      <c r="B16" s="929"/>
      <c r="C16" s="348">
        <v>5</v>
      </c>
      <c r="D16" s="122">
        <v>120</v>
      </c>
      <c r="E16" s="349">
        <f>'Standard Checklist (8)'!F29</f>
        <v>0</v>
      </c>
      <c r="F16" s="349">
        <f>'Standard Checklist (8)'!G29</f>
        <v>0</v>
      </c>
      <c r="G16" s="349">
        <f>'Standard Checklist (8)'!H29</f>
        <v>0</v>
      </c>
      <c r="H16" s="349">
        <f>'Standard Checklist (8)'!I29</f>
        <v>0</v>
      </c>
      <c r="I16" s="349">
        <f>'Standard Checklist (8)'!J29</f>
        <v>0</v>
      </c>
      <c r="J16" s="349">
        <f>'Standard Checklist (8)'!K29</f>
        <v>0</v>
      </c>
      <c r="K16" s="350">
        <f t="shared" si="6"/>
        <v>0</v>
      </c>
      <c r="L16" s="335">
        <f t="shared" si="0"/>
        <v>120</v>
      </c>
      <c r="M16" s="349">
        <f>'Standard Checklist (8)'!M29</f>
        <v>0</v>
      </c>
      <c r="N16" s="350">
        <f t="shared" si="1"/>
        <v>0</v>
      </c>
      <c r="O16" s="333">
        <f>'Standard Checklist (8)'!F30</f>
        <v>0</v>
      </c>
      <c r="P16" s="351">
        <f>'Standard Checklist (8)'!G30</f>
        <v>0</v>
      </c>
      <c r="Q16" s="351">
        <f>'Standard Checklist (8)'!H30</f>
        <v>0</v>
      </c>
      <c r="R16" s="351">
        <f>'Standard Checklist (8)'!I30</f>
        <v>0</v>
      </c>
      <c r="S16" s="351">
        <f>'Standard Checklist (8)'!J30</f>
        <v>0</v>
      </c>
      <c r="T16" s="351">
        <f>'Standard Checklist (8)'!K30</f>
        <v>0</v>
      </c>
      <c r="U16" s="352">
        <f t="shared" si="7"/>
        <v>0</v>
      </c>
      <c r="V16" s="333">
        <f t="shared" si="2"/>
        <v>120</v>
      </c>
      <c r="W16" s="353">
        <f>'Standard Checklist (8)'!M30</f>
        <v>0</v>
      </c>
      <c r="X16" s="230">
        <f t="shared" si="3"/>
        <v>0</v>
      </c>
      <c r="Y16" s="337">
        <f>'Standard Checklist (8)'!F31</f>
        <v>0</v>
      </c>
      <c r="Z16" s="29">
        <f>'Standard Checklist (8)'!G31</f>
        <v>0</v>
      </c>
      <c r="AA16" s="29">
        <f>'Standard Checklist (8)'!H31</f>
        <v>0</v>
      </c>
      <c r="AB16" s="29">
        <f>'Standard Checklist (8)'!I31</f>
        <v>0</v>
      </c>
      <c r="AC16" s="29">
        <f>'Standard Checklist (8)'!J31</f>
        <v>0</v>
      </c>
      <c r="AD16" s="29">
        <f>'Standard Checklist (8)'!K31</f>
        <v>0</v>
      </c>
      <c r="AE16" s="43">
        <f t="shared" si="8"/>
        <v>0</v>
      </c>
      <c r="AF16" s="337">
        <f t="shared" si="4"/>
        <v>120</v>
      </c>
      <c r="AG16" s="29">
        <f>'Standard Checklist (8)'!M31</f>
        <v>0</v>
      </c>
      <c r="AH16" s="340">
        <f t="shared" si="5"/>
        <v>0</v>
      </c>
    </row>
    <row r="17" spans="1:34" ht="27" customHeight="1">
      <c r="A17" s="928" t="s">
        <v>471</v>
      </c>
      <c r="B17" s="929"/>
      <c r="C17" s="348">
        <v>3</v>
      </c>
      <c r="D17" s="122">
        <v>100</v>
      </c>
      <c r="E17" s="349">
        <f>'Standard Checklist (9)'!F24</f>
        <v>0</v>
      </c>
      <c r="F17" s="349">
        <f>'Standard Checklist (9)'!G24</f>
        <v>0</v>
      </c>
      <c r="G17" s="349">
        <f>'Standard Checklist (9)'!H24</f>
        <v>0</v>
      </c>
      <c r="H17" s="349">
        <f>'Standard Checklist (9)'!I24</f>
        <v>0</v>
      </c>
      <c r="I17" s="349">
        <f>'Standard Checklist (9)'!J24</f>
        <v>0</v>
      </c>
      <c r="J17" s="349">
        <f>'Standard Checklist (9)'!K24</f>
        <v>0</v>
      </c>
      <c r="K17" s="350">
        <f t="shared" si="6"/>
        <v>0</v>
      </c>
      <c r="L17" s="335">
        <f t="shared" si="0"/>
        <v>100</v>
      </c>
      <c r="M17" s="349">
        <f>'Standard Checklist (9)'!M24</f>
        <v>0</v>
      </c>
      <c r="N17" s="350">
        <f t="shared" si="1"/>
        <v>0</v>
      </c>
      <c r="O17" s="333">
        <f>'Standard Checklist (9)'!F25</f>
        <v>0</v>
      </c>
      <c r="P17" s="351">
        <f>'Standard Checklist (9)'!G25</f>
        <v>0</v>
      </c>
      <c r="Q17" s="351">
        <f>'Standard Checklist (9)'!H25</f>
        <v>0</v>
      </c>
      <c r="R17" s="351">
        <f>'Standard Checklist (9)'!I25</f>
        <v>0</v>
      </c>
      <c r="S17" s="351">
        <f>'Standard Checklist (9)'!J25</f>
        <v>0</v>
      </c>
      <c r="T17" s="351">
        <f>'Standard Checklist (9)'!K25</f>
        <v>0</v>
      </c>
      <c r="U17" s="352">
        <f t="shared" si="7"/>
        <v>0</v>
      </c>
      <c r="V17" s="333">
        <f t="shared" si="2"/>
        <v>100</v>
      </c>
      <c r="W17" s="353">
        <f>'Standard Checklist (9)'!M25</f>
        <v>0</v>
      </c>
      <c r="X17" s="230">
        <f t="shared" si="3"/>
        <v>0</v>
      </c>
      <c r="Y17" s="337">
        <f>'Standard Checklist (9)'!F26</f>
        <v>0</v>
      </c>
      <c r="Z17" s="29">
        <f>'Standard Checklist (9)'!G26</f>
        <v>0</v>
      </c>
      <c r="AA17" s="29">
        <f>'Standard Checklist (9)'!H26</f>
        <v>0</v>
      </c>
      <c r="AB17" s="29">
        <f>'Standard Checklist (9)'!I26</f>
        <v>0</v>
      </c>
      <c r="AC17" s="29">
        <f>'Standard Checklist (9)'!J26</f>
        <v>0</v>
      </c>
      <c r="AD17" s="29">
        <f>'Standard Checklist (9)'!K26</f>
        <v>0</v>
      </c>
      <c r="AE17" s="43">
        <f t="shared" si="8"/>
        <v>0</v>
      </c>
      <c r="AF17" s="337">
        <f t="shared" si="4"/>
        <v>100</v>
      </c>
      <c r="AG17" s="29">
        <f>'Standard Checklist (9)'!M26</f>
        <v>0</v>
      </c>
      <c r="AH17" s="340">
        <f t="shared" si="5"/>
        <v>0</v>
      </c>
    </row>
    <row r="18" spans="1:34" ht="23.25" customHeight="1">
      <c r="A18" s="928" t="s">
        <v>472</v>
      </c>
      <c r="B18" s="938"/>
      <c r="C18" s="348">
        <v>6</v>
      </c>
      <c r="D18" s="122">
        <v>210</v>
      </c>
      <c r="E18" s="349">
        <f>'Standard Checklist (10)'!F36</f>
        <v>0</v>
      </c>
      <c r="F18" s="349">
        <f>'Standard Checklist (10)'!G36</f>
        <v>0</v>
      </c>
      <c r="G18" s="349">
        <f>'Standard Checklist (10)'!H36</f>
        <v>0</v>
      </c>
      <c r="H18" s="349">
        <f>'Standard Checklist (10)'!I36</f>
        <v>0</v>
      </c>
      <c r="I18" s="349">
        <f>'Standard Checklist (10)'!J36</f>
        <v>0</v>
      </c>
      <c r="J18" s="349">
        <f>'Standard Checklist (10)'!K36</f>
        <v>0</v>
      </c>
      <c r="K18" s="350">
        <f t="shared" si="6"/>
        <v>0</v>
      </c>
      <c r="L18" s="335">
        <f t="shared" si="0"/>
        <v>210</v>
      </c>
      <c r="M18" s="349">
        <f>'Standard Checklist (10)'!M36</f>
        <v>0</v>
      </c>
      <c r="N18" s="350">
        <f t="shared" si="1"/>
        <v>0</v>
      </c>
      <c r="O18" s="333">
        <f>'Standard Checklist (10)'!F37</f>
        <v>0</v>
      </c>
      <c r="P18" s="351">
        <f>'Standard Checklist (10)'!G37</f>
        <v>0</v>
      </c>
      <c r="Q18" s="351">
        <f>'Standard Checklist (10)'!H37</f>
        <v>0</v>
      </c>
      <c r="R18" s="351">
        <f>'Standard Checklist (10)'!I37</f>
        <v>0</v>
      </c>
      <c r="S18" s="351">
        <f>'Standard Checklist (10)'!J37</f>
        <v>0</v>
      </c>
      <c r="T18" s="351">
        <f>'Standard Checklist (10)'!K37</f>
        <v>0</v>
      </c>
      <c r="U18" s="352">
        <f t="shared" si="7"/>
        <v>0</v>
      </c>
      <c r="V18" s="333">
        <f t="shared" si="2"/>
        <v>210</v>
      </c>
      <c r="W18" s="353">
        <f>'Standard Checklist (10)'!M37</f>
        <v>0</v>
      </c>
      <c r="X18" s="230">
        <f t="shared" si="3"/>
        <v>0</v>
      </c>
      <c r="Y18" s="337">
        <f>'Standard Checklist (10)'!F38</f>
        <v>0</v>
      </c>
      <c r="Z18" s="29">
        <f>'Standard Checklist (10)'!G38</f>
        <v>0</v>
      </c>
      <c r="AA18" s="29">
        <f>'Standard Checklist (10)'!H38</f>
        <v>0</v>
      </c>
      <c r="AB18" s="29">
        <f>'Standard Checklist (10)'!I38</f>
        <v>0</v>
      </c>
      <c r="AC18" s="29">
        <f>'Standard Checklist (10)'!J38</f>
        <v>0</v>
      </c>
      <c r="AD18" s="29">
        <f>'Standard Checklist (10)'!K38</f>
        <v>0</v>
      </c>
      <c r="AE18" s="43">
        <f t="shared" si="8"/>
        <v>0</v>
      </c>
      <c r="AF18" s="337">
        <f t="shared" si="4"/>
        <v>210</v>
      </c>
      <c r="AG18" s="29">
        <f>'Standard Checklist (10)'!M38</f>
        <v>0</v>
      </c>
      <c r="AH18" s="340">
        <f t="shared" si="5"/>
        <v>0</v>
      </c>
    </row>
    <row r="19" spans="1:34" ht="23.25" customHeight="1">
      <c r="A19" s="928" t="s">
        <v>473</v>
      </c>
      <c r="B19" s="938"/>
      <c r="C19" s="348">
        <v>4</v>
      </c>
      <c r="D19" s="122">
        <v>120</v>
      </c>
      <c r="E19" s="349">
        <f>'Standard Checklist (11)'!F30</f>
        <v>0</v>
      </c>
      <c r="F19" s="349">
        <f>'Standard Checklist (11)'!G30</f>
        <v>0</v>
      </c>
      <c r="G19" s="349">
        <f>'Standard Checklist (11)'!H30</f>
        <v>0</v>
      </c>
      <c r="H19" s="349">
        <f>'Standard Checklist (11)'!I30</f>
        <v>0</v>
      </c>
      <c r="I19" s="349">
        <f>'Standard Checklist (11)'!J30</f>
        <v>0</v>
      </c>
      <c r="J19" s="349">
        <f>'Standard Checklist (11)'!K30</f>
        <v>0</v>
      </c>
      <c r="K19" s="350">
        <f t="shared" si="6"/>
        <v>0</v>
      </c>
      <c r="L19" s="335">
        <f t="shared" si="0"/>
        <v>120</v>
      </c>
      <c r="M19" s="349">
        <f>'Standard Checklist (11)'!M30</f>
        <v>0</v>
      </c>
      <c r="N19" s="350">
        <f t="shared" si="1"/>
        <v>0</v>
      </c>
      <c r="O19" s="333">
        <f>'Standard Checklist (11)'!F31</f>
        <v>0</v>
      </c>
      <c r="P19" s="351">
        <f>'Standard Checklist (11)'!G31</f>
        <v>0</v>
      </c>
      <c r="Q19" s="351">
        <f>'Standard Checklist (11)'!H31</f>
        <v>0</v>
      </c>
      <c r="R19" s="351">
        <f>'Standard Checklist (11)'!I31</f>
        <v>0</v>
      </c>
      <c r="S19" s="351">
        <f>'Standard Checklist (11)'!J31</f>
        <v>0</v>
      </c>
      <c r="T19" s="351">
        <f>'Standard Checklist (11)'!K31</f>
        <v>0</v>
      </c>
      <c r="U19" s="352">
        <f t="shared" si="7"/>
        <v>0</v>
      </c>
      <c r="V19" s="333">
        <f t="shared" si="2"/>
        <v>120</v>
      </c>
      <c r="W19" s="353">
        <f>'Standard Checklist (11)'!M31</f>
        <v>0</v>
      </c>
      <c r="X19" s="230">
        <f t="shared" si="3"/>
        <v>0</v>
      </c>
      <c r="Y19" s="337">
        <f>'Standard Checklist (11)'!F32</f>
        <v>0</v>
      </c>
      <c r="Z19" s="29">
        <f>'Standard Checklist (11)'!G32</f>
        <v>0</v>
      </c>
      <c r="AA19" s="29">
        <f>'Standard Checklist (11)'!H32</f>
        <v>0</v>
      </c>
      <c r="AB19" s="29">
        <f>'Standard Checklist (11)'!I32</f>
        <v>0</v>
      </c>
      <c r="AC19" s="29">
        <f>'Standard Checklist (11)'!J32</f>
        <v>0</v>
      </c>
      <c r="AD19" s="29">
        <f>'Standard Checklist (11)'!K32</f>
        <v>0</v>
      </c>
      <c r="AE19" s="43">
        <f t="shared" si="8"/>
        <v>0</v>
      </c>
      <c r="AF19" s="337">
        <f t="shared" si="4"/>
        <v>120</v>
      </c>
      <c r="AG19" s="29">
        <f>'Standard Checklist (11)'!M32</f>
        <v>0</v>
      </c>
      <c r="AH19" s="340">
        <f t="shared" si="5"/>
        <v>0</v>
      </c>
    </row>
    <row r="20" spans="1:34" ht="30.75" customHeight="1">
      <c r="A20" s="928" t="s">
        <v>474</v>
      </c>
      <c r="B20" s="938"/>
      <c r="C20" s="348">
        <v>5</v>
      </c>
      <c r="D20" s="122">
        <v>140</v>
      </c>
      <c r="E20" s="349">
        <f>'Standard Checklist (12)'!F28</f>
        <v>0</v>
      </c>
      <c r="F20" s="349">
        <f>'Standard Checklist (12)'!G28</f>
        <v>0</v>
      </c>
      <c r="G20" s="349">
        <f>'Standard Checklist (12)'!H28</f>
        <v>0</v>
      </c>
      <c r="H20" s="349">
        <f>'Standard Checklist (12)'!I28</f>
        <v>0</v>
      </c>
      <c r="I20" s="349">
        <f>'Standard Checklist (12)'!J28</f>
        <v>0</v>
      </c>
      <c r="J20" s="349">
        <f>'Standard Checklist (12)'!K28</f>
        <v>0</v>
      </c>
      <c r="K20" s="350">
        <f t="shared" si="6"/>
        <v>0</v>
      </c>
      <c r="L20" s="335">
        <f t="shared" si="0"/>
        <v>140</v>
      </c>
      <c r="M20" s="349">
        <f>'Standard Checklist (12)'!M28</f>
        <v>0</v>
      </c>
      <c r="N20" s="350">
        <f t="shared" si="1"/>
        <v>0</v>
      </c>
      <c r="O20" s="333">
        <f>'Standard Checklist (12)'!F29</f>
        <v>0</v>
      </c>
      <c r="P20" s="351">
        <f>'Standard Checklist (12)'!G29</f>
        <v>0</v>
      </c>
      <c r="Q20" s="351">
        <f>'Standard Checklist (12)'!H29</f>
        <v>0</v>
      </c>
      <c r="R20" s="351">
        <f>'Standard Checklist (12)'!I29</f>
        <v>0</v>
      </c>
      <c r="S20" s="351">
        <f>'Standard Checklist (12)'!J29</f>
        <v>0</v>
      </c>
      <c r="T20" s="351">
        <f>'Standard Checklist (12)'!K29</f>
        <v>0</v>
      </c>
      <c r="U20" s="352">
        <f t="shared" si="7"/>
        <v>0</v>
      </c>
      <c r="V20" s="333">
        <f t="shared" si="2"/>
        <v>140</v>
      </c>
      <c r="W20" s="353">
        <f>'Standard Checklist (12)'!M29</f>
        <v>0</v>
      </c>
      <c r="X20" s="230">
        <f t="shared" si="3"/>
        <v>0</v>
      </c>
      <c r="Y20" s="337">
        <f>'Standard Checklist (12)'!F30</f>
        <v>0</v>
      </c>
      <c r="Z20" s="29">
        <f>'Standard Checklist (12)'!G30</f>
        <v>0</v>
      </c>
      <c r="AA20" s="29">
        <f>'Standard Checklist (12)'!H30</f>
        <v>0</v>
      </c>
      <c r="AB20" s="29">
        <f>'Standard Checklist (12)'!I30</f>
        <v>0</v>
      </c>
      <c r="AC20" s="29">
        <f>'Standard Checklist (12)'!J30</f>
        <v>0</v>
      </c>
      <c r="AD20" s="29">
        <f>'Standard Checklist (12)'!K30</f>
        <v>0</v>
      </c>
      <c r="AE20" s="43">
        <f t="shared" si="8"/>
        <v>0</v>
      </c>
      <c r="AF20" s="337">
        <f t="shared" si="4"/>
        <v>140</v>
      </c>
      <c r="AG20" s="29">
        <f>'Standard Checklist (12)'!M30</f>
        <v>0</v>
      </c>
      <c r="AH20" s="340">
        <f t="shared" si="5"/>
        <v>0</v>
      </c>
    </row>
    <row r="21" spans="1:34" ht="26.25" customHeight="1">
      <c r="A21" s="928" t="s">
        <v>475</v>
      </c>
      <c r="B21" s="929"/>
      <c r="C21" s="348">
        <v>5</v>
      </c>
      <c r="D21" s="122">
        <v>120</v>
      </c>
      <c r="E21" s="349">
        <f>'Standard Checklist (13)'!F31</f>
        <v>0</v>
      </c>
      <c r="F21" s="349">
        <f>'Standard Checklist (13)'!G31</f>
        <v>0</v>
      </c>
      <c r="G21" s="349">
        <f>'Standard Checklist (13)'!H31</f>
        <v>0</v>
      </c>
      <c r="H21" s="349">
        <f>'Standard Checklist (13)'!I31</f>
        <v>0</v>
      </c>
      <c r="I21" s="349">
        <f>'Standard Checklist (13)'!J31</f>
        <v>0</v>
      </c>
      <c r="J21" s="349">
        <f>'Standard Checklist (13)'!K31</f>
        <v>0</v>
      </c>
      <c r="K21" s="350">
        <f t="shared" si="6"/>
        <v>0</v>
      </c>
      <c r="L21" s="335">
        <f t="shared" si="0"/>
        <v>120</v>
      </c>
      <c r="M21" s="349">
        <f>'Standard Checklist (13)'!M31</f>
        <v>0</v>
      </c>
      <c r="N21" s="350">
        <f t="shared" si="1"/>
        <v>0</v>
      </c>
      <c r="O21" s="333">
        <f>'Standard Checklist (13)'!F32</f>
        <v>0</v>
      </c>
      <c r="P21" s="351">
        <f>'Standard Checklist (13)'!G32</f>
        <v>0</v>
      </c>
      <c r="Q21" s="351">
        <f>'Standard Checklist (13)'!H32</f>
        <v>0</v>
      </c>
      <c r="R21" s="351">
        <f>'Standard Checklist (13)'!I32</f>
        <v>0</v>
      </c>
      <c r="S21" s="351">
        <f>'Standard Checklist (13)'!J32</f>
        <v>0</v>
      </c>
      <c r="T21" s="351">
        <f>'Standard Checklist (13)'!K32</f>
        <v>0</v>
      </c>
      <c r="U21" s="352">
        <f t="shared" si="7"/>
        <v>0</v>
      </c>
      <c r="V21" s="333">
        <f t="shared" si="2"/>
        <v>120</v>
      </c>
      <c r="W21" s="353">
        <f>'Standard Checklist (13)'!M32</f>
        <v>0</v>
      </c>
      <c r="X21" s="230">
        <f t="shared" si="3"/>
        <v>0</v>
      </c>
      <c r="Y21" s="337">
        <f>'Standard Checklist (13)'!F33</f>
        <v>0</v>
      </c>
      <c r="Z21" s="29">
        <f>'Standard Checklist (13)'!G33</f>
        <v>0</v>
      </c>
      <c r="AA21" s="29">
        <f>'Standard Checklist (13)'!H33</f>
        <v>0</v>
      </c>
      <c r="AB21" s="29">
        <f>'Standard Checklist (13)'!I33</f>
        <v>0</v>
      </c>
      <c r="AC21" s="29">
        <f>'Standard Checklist (13)'!J33</f>
        <v>0</v>
      </c>
      <c r="AD21" s="29">
        <f>'Standard Checklist (13)'!K33</f>
        <v>0</v>
      </c>
      <c r="AE21" s="43">
        <f t="shared" si="8"/>
        <v>0</v>
      </c>
      <c r="AF21" s="337">
        <f t="shared" si="4"/>
        <v>120</v>
      </c>
      <c r="AG21" s="29">
        <f>'Standard Checklist (13)'!M33</f>
        <v>0</v>
      </c>
      <c r="AH21" s="340">
        <f t="shared" si="5"/>
        <v>0</v>
      </c>
    </row>
    <row r="22" spans="1:34" ht="24.75" customHeight="1">
      <c r="A22" s="928" t="s">
        <v>476</v>
      </c>
      <c r="B22" s="929"/>
      <c r="C22" s="348">
        <v>3</v>
      </c>
      <c r="D22" s="122">
        <v>60</v>
      </c>
      <c r="E22" s="349">
        <f>'Standard Checklist (14)'!F24</f>
        <v>0</v>
      </c>
      <c r="F22" s="349">
        <f>'Standard Checklist (14)'!G24</f>
        <v>0</v>
      </c>
      <c r="G22" s="349">
        <f>'Standard Checklist (14)'!H24</f>
        <v>0</v>
      </c>
      <c r="H22" s="349">
        <f>'Standard Checklist (14)'!I24</f>
        <v>0</v>
      </c>
      <c r="I22" s="349">
        <f>'Standard Checklist (14)'!J24</f>
        <v>0</v>
      </c>
      <c r="J22" s="349">
        <f>'Standard Checklist (14)'!K24</f>
        <v>0</v>
      </c>
      <c r="K22" s="350">
        <f t="shared" si="6"/>
        <v>0</v>
      </c>
      <c r="L22" s="335">
        <f t="shared" si="0"/>
        <v>60</v>
      </c>
      <c r="M22" s="349">
        <f>'Standard Checklist (14)'!M24</f>
        <v>0</v>
      </c>
      <c r="N22" s="350">
        <f t="shared" si="1"/>
        <v>0</v>
      </c>
      <c r="O22" s="333">
        <f>'Standard Checklist (14)'!F25</f>
        <v>0</v>
      </c>
      <c r="P22" s="351">
        <f>'Standard Checklist (14)'!G25</f>
        <v>0</v>
      </c>
      <c r="Q22" s="351">
        <f>'Standard Checklist (14)'!H25</f>
        <v>0</v>
      </c>
      <c r="R22" s="351">
        <f>'Standard Checklist (14)'!I25</f>
        <v>0</v>
      </c>
      <c r="S22" s="351">
        <f>'Standard Checklist (14)'!J25</f>
        <v>0</v>
      </c>
      <c r="T22" s="351">
        <f>'Standard Checklist (14)'!K25</f>
        <v>0</v>
      </c>
      <c r="U22" s="352">
        <f t="shared" si="7"/>
        <v>0</v>
      </c>
      <c r="V22" s="333">
        <f t="shared" si="2"/>
        <v>60</v>
      </c>
      <c r="W22" s="353">
        <f>'Standard Checklist (14)'!M25</f>
        <v>0</v>
      </c>
      <c r="X22" s="230">
        <f t="shared" si="3"/>
        <v>0</v>
      </c>
      <c r="Y22" s="337">
        <f>'Standard Checklist (14)'!F26</f>
        <v>0</v>
      </c>
      <c r="Z22" s="29">
        <f>'Standard Checklist (14)'!G26</f>
        <v>0</v>
      </c>
      <c r="AA22" s="29">
        <f>'Standard Checklist (14)'!H26</f>
        <v>0</v>
      </c>
      <c r="AB22" s="29">
        <f>'Standard Checklist (14)'!I26</f>
        <v>0</v>
      </c>
      <c r="AC22" s="29">
        <f>'Standard Checklist (14)'!J26</f>
        <v>0</v>
      </c>
      <c r="AD22" s="29">
        <f>'Standard Checklist (14)'!K26</f>
        <v>0</v>
      </c>
      <c r="AE22" s="43">
        <f t="shared" si="8"/>
        <v>0</v>
      </c>
      <c r="AF22" s="337">
        <f t="shared" si="4"/>
        <v>60</v>
      </c>
      <c r="AG22" s="29">
        <f>'Standard Checklist (14)'!M26</f>
        <v>0</v>
      </c>
      <c r="AH22" s="340">
        <f t="shared" si="5"/>
        <v>0</v>
      </c>
    </row>
    <row r="23" spans="1:34" ht="26.25" customHeight="1">
      <c r="A23" s="928" t="s">
        <v>477</v>
      </c>
      <c r="B23" s="938"/>
      <c r="C23" s="348">
        <v>4</v>
      </c>
      <c r="D23" s="122">
        <v>90</v>
      </c>
      <c r="E23" s="349">
        <f>'Standard Checklist (15)'!F30</f>
        <v>0</v>
      </c>
      <c r="F23" s="349">
        <f>'Standard Checklist (15)'!G30</f>
        <v>0</v>
      </c>
      <c r="G23" s="349">
        <f>'Standard Checklist (15)'!H30</f>
        <v>0</v>
      </c>
      <c r="H23" s="349">
        <f>'Standard Checklist (15)'!I30</f>
        <v>0</v>
      </c>
      <c r="I23" s="349">
        <f>'Standard Checklist (15)'!J30</f>
        <v>0</v>
      </c>
      <c r="J23" s="349">
        <f>'Standard Checklist (15)'!K30</f>
        <v>0</v>
      </c>
      <c r="K23" s="350">
        <f t="shared" si="6"/>
        <v>0</v>
      </c>
      <c r="L23" s="335">
        <f t="shared" si="0"/>
        <v>90</v>
      </c>
      <c r="M23" s="349">
        <f>'Standard Checklist (15)'!M30</f>
        <v>0</v>
      </c>
      <c r="N23" s="350">
        <f t="shared" si="1"/>
        <v>0</v>
      </c>
      <c r="O23" s="333">
        <f>'Standard Checklist (15)'!F31</f>
        <v>0</v>
      </c>
      <c r="P23" s="351">
        <f>'Standard Checklist (15)'!G31</f>
        <v>0</v>
      </c>
      <c r="Q23" s="351">
        <f>'Standard Checklist (15)'!H31</f>
        <v>0</v>
      </c>
      <c r="R23" s="351">
        <f>'Standard Checklist (15)'!I31</f>
        <v>0</v>
      </c>
      <c r="S23" s="351">
        <f>'Standard Checklist (15)'!J31</f>
        <v>0</v>
      </c>
      <c r="T23" s="351">
        <f>'Standard Checklist (15)'!K31</f>
        <v>0</v>
      </c>
      <c r="U23" s="352">
        <f t="shared" si="7"/>
        <v>0</v>
      </c>
      <c r="V23" s="333">
        <f t="shared" si="2"/>
        <v>90</v>
      </c>
      <c r="W23" s="353">
        <f>'Standard Checklist (15)'!M31</f>
        <v>0</v>
      </c>
      <c r="X23" s="230">
        <f t="shared" si="3"/>
        <v>0</v>
      </c>
      <c r="Y23" s="337">
        <f>'Standard Checklist (15)'!F32</f>
        <v>0</v>
      </c>
      <c r="Z23" s="29">
        <f>'Standard Checklist (15)'!G32</f>
        <v>0</v>
      </c>
      <c r="AA23" s="29">
        <f>'Standard Checklist (15)'!H32</f>
        <v>0</v>
      </c>
      <c r="AB23" s="29">
        <f>'Standard Checklist (15)'!I32</f>
        <v>0</v>
      </c>
      <c r="AC23" s="29">
        <f>'Standard Checklist (15)'!J32</f>
        <v>0</v>
      </c>
      <c r="AD23" s="29">
        <f>'Standard Checklist (15)'!K32</f>
        <v>0</v>
      </c>
      <c r="AE23" s="43">
        <f t="shared" si="8"/>
        <v>0</v>
      </c>
      <c r="AF23" s="337">
        <f t="shared" si="4"/>
        <v>90</v>
      </c>
      <c r="AG23" s="29">
        <f>'Standard Checklist (15)'!M32</f>
        <v>0</v>
      </c>
      <c r="AH23" s="340">
        <f t="shared" si="5"/>
        <v>0</v>
      </c>
    </row>
    <row r="24" spans="1:34" ht="36.75" customHeight="1">
      <c r="A24" s="928" t="s">
        <v>478</v>
      </c>
      <c r="B24" s="938"/>
      <c r="C24" s="348">
        <v>6</v>
      </c>
      <c r="D24" s="122">
        <v>140</v>
      </c>
      <c r="E24" s="349">
        <f>'Standard Checklist (16)'!F32</f>
        <v>0</v>
      </c>
      <c r="F24" s="349">
        <f>'Standard Checklist (16)'!G32</f>
        <v>0</v>
      </c>
      <c r="G24" s="349">
        <f>'Standard Checklist (16)'!H32</f>
        <v>0</v>
      </c>
      <c r="H24" s="349">
        <f>'Standard Checklist (16)'!I32</f>
        <v>0</v>
      </c>
      <c r="I24" s="349">
        <f>'Standard Checklist (16)'!J32</f>
        <v>0</v>
      </c>
      <c r="J24" s="349">
        <f>'Standard Checklist (16)'!K32</f>
        <v>0</v>
      </c>
      <c r="K24" s="350">
        <f t="shared" si="6"/>
        <v>0</v>
      </c>
      <c r="L24" s="335">
        <f t="shared" si="0"/>
        <v>140</v>
      </c>
      <c r="M24" s="349">
        <f>'Standard Checklist (16)'!M32</f>
        <v>0</v>
      </c>
      <c r="N24" s="350">
        <f t="shared" si="1"/>
        <v>0</v>
      </c>
      <c r="O24" s="333">
        <f>'Standard Checklist (16)'!F33</f>
        <v>0</v>
      </c>
      <c r="P24" s="351">
        <f>'Standard Checklist (16)'!G33</f>
        <v>0</v>
      </c>
      <c r="Q24" s="351">
        <f>'Standard Checklist (16)'!H33</f>
        <v>0</v>
      </c>
      <c r="R24" s="351">
        <f>'Standard Checklist (16)'!I33</f>
        <v>0</v>
      </c>
      <c r="S24" s="351">
        <f>'Standard Checklist (16)'!J33</f>
        <v>0</v>
      </c>
      <c r="T24" s="351">
        <f>'Standard Checklist (16)'!K33</f>
        <v>0</v>
      </c>
      <c r="U24" s="352">
        <f t="shared" si="7"/>
        <v>0</v>
      </c>
      <c r="V24" s="333">
        <f t="shared" si="2"/>
        <v>140</v>
      </c>
      <c r="W24" s="353">
        <f>'Standard Checklist (16)'!M33</f>
        <v>0</v>
      </c>
      <c r="X24" s="230">
        <f t="shared" si="3"/>
        <v>0</v>
      </c>
      <c r="Y24" s="337">
        <f>'Standard Checklist (16)'!F34</f>
        <v>0</v>
      </c>
      <c r="Z24" s="29">
        <f>'Standard Checklist (16)'!G34</f>
        <v>0</v>
      </c>
      <c r="AA24" s="29">
        <f>'Standard Checklist (16)'!H34</f>
        <v>0</v>
      </c>
      <c r="AB24" s="29">
        <f>'Standard Checklist (16)'!I34</f>
        <v>0</v>
      </c>
      <c r="AC24" s="29">
        <f>'Standard Checklist (16)'!J34</f>
        <v>0</v>
      </c>
      <c r="AD24" s="29">
        <f>'Standard Checklist (16)'!K34</f>
        <v>0</v>
      </c>
      <c r="AE24" s="43">
        <f t="shared" si="8"/>
        <v>0</v>
      </c>
      <c r="AF24" s="337">
        <f t="shared" si="4"/>
        <v>140</v>
      </c>
      <c r="AG24" s="29">
        <f>'Standard Checklist (16)'!M34</f>
        <v>0</v>
      </c>
      <c r="AH24" s="340">
        <f t="shared" si="5"/>
        <v>0</v>
      </c>
    </row>
    <row r="25" spans="1:34" ht="36" customHeight="1">
      <c r="A25" s="926" t="s">
        <v>479</v>
      </c>
      <c r="B25" s="927"/>
      <c r="C25" s="348">
        <f t="shared" ref="C25:J25" si="9">SUM(C9:C24)</f>
        <v>66</v>
      </c>
      <c r="D25" s="342">
        <f t="shared" si="9"/>
        <v>1800</v>
      </c>
      <c r="E25" s="336">
        <f t="shared" si="9"/>
        <v>0</v>
      </c>
      <c r="F25" s="354">
        <f t="shared" si="9"/>
        <v>0</v>
      </c>
      <c r="G25" s="354">
        <f t="shared" si="9"/>
        <v>0</v>
      </c>
      <c r="H25" s="354">
        <f t="shared" si="9"/>
        <v>0</v>
      </c>
      <c r="I25" s="354">
        <f t="shared" si="9"/>
        <v>0</v>
      </c>
      <c r="J25" s="354">
        <f t="shared" si="9"/>
        <v>0</v>
      </c>
      <c r="K25" s="355">
        <f t="shared" si="6"/>
        <v>0</v>
      </c>
      <c r="L25" s="336">
        <f>SUM(L9:L24)</f>
        <v>1800</v>
      </c>
      <c r="M25" s="354">
        <f>SUM(M9:M24)</f>
        <v>0</v>
      </c>
      <c r="N25" s="355">
        <f t="shared" si="1"/>
        <v>0</v>
      </c>
      <c r="O25" s="334">
        <f t="shared" ref="O25:T25" si="10">SUM(O9:O24)</f>
        <v>0</v>
      </c>
      <c r="P25" s="356">
        <f t="shared" si="10"/>
        <v>0</v>
      </c>
      <c r="Q25" s="356">
        <f t="shared" si="10"/>
        <v>0</v>
      </c>
      <c r="R25" s="356">
        <f t="shared" si="10"/>
        <v>0</v>
      </c>
      <c r="S25" s="356">
        <f t="shared" si="10"/>
        <v>0</v>
      </c>
      <c r="T25" s="356">
        <f t="shared" si="10"/>
        <v>0</v>
      </c>
      <c r="U25" s="357">
        <f t="shared" si="7"/>
        <v>0</v>
      </c>
      <c r="V25" s="334">
        <f>SUM(V9:V24)</f>
        <v>1800</v>
      </c>
      <c r="W25" s="358">
        <f>SUM(W9:W24)</f>
        <v>0</v>
      </c>
      <c r="X25" s="231">
        <f t="shared" si="3"/>
        <v>0</v>
      </c>
      <c r="Y25" s="338">
        <f t="shared" ref="Y25:AD25" si="11">SUM(Y9:Y24)</f>
        <v>0</v>
      </c>
      <c r="Z25" s="45">
        <f t="shared" si="11"/>
        <v>0</v>
      </c>
      <c r="AA25" s="45">
        <f t="shared" si="11"/>
        <v>0</v>
      </c>
      <c r="AB25" s="45">
        <f t="shared" si="11"/>
        <v>0</v>
      </c>
      <c r="AC25" s="45">
        <f t="shared" si="11"/>
        <v>0</v>
      </c>
      <c r="AD25" s="45">
        <f t="shared" si="11"/>
        <v>0</v>
      </c>
      <c r="AE25" s="44">
        <f t="shared" si="8"/>
        <v>0</v>
      </c>
      <c r="AF25" s="338">
        <f>SUM(AF9:AF24)</f>
        <v>1800</v>
      </c>
      <c r="AG25" s="45">
        <f>SUM(AG9:AG24)</f>
        <v>0</v>
      </c>
      <c r="AH25" s="341">
        <f t="shared" si="5"/>
        <v>0</v>
      </c>
    </row>
    <row r="26" spans="1:34">
      <c r="A26" s="35"/>
      <c r="B26" s="36"/>
      <c r="C26" s="36"/>
      <c r="D26" s="37"/>
      <c r="E26" s="35"/>
      <c r="F26" s="36"/>
      <c r="G26" s="36"/>
      <c r="H26" s="36"/>
      <c r="I26" s="36"/>
      <c r="J26" s="36"/>
      <c r="K26" s="36"/>
      <c r="L26" s="36"/>
      <c r="M26" s="37"/>
      <c r="N26" s="35"/>
      <c r="O26" s="36"/>
      <c r="P26" s="36"/>
      <c r="Q26" s="36"/>
      <c r="R26" s="36"/>
      <c r="S26" s="36"/>
      <c r="T26" s="36"/>
      <c r="U26" s="36"/>
      <c r="V26" s="36"/>
      <c r="W26" s="36"/>
      <c r="X26" s="37"/>
      <c r="Y26" s="36"/>
      <c r="Z26" s="36"/>
      <c r="AA26" s="36"/>
      <c r="AB26" s="36"/>
      <c r="AC26" s="36"/>
      <c r="AD26" s="36"/>
      <c r="AE26" s="36"/>
      <c r="AF26" s="36"/>
      <c r="AG26" s="36"/>
      <c r="AH26" s="37"/>
    </row>
    <row r="27" spans="1:34" ht="27.75" customHeight="1">
      <c r="A27" s="921" t="s">
        <v>140</v>
      </c>
      <c r="B27" s="922"/>
      <c r="C27" s="46"/>
      <c r="D27" s="31"/>
      <c r="E27" s="926" t="s">
        <v>492</v>
      </c>
      <c r="F27" s="951"/>
      <c r="G27" s="951"/>
      <c r="H27" s="951"/>
      <c r="I27" s="951"/>
      <c r="J27" s="951"/>
      <c r="K27" s="951"/>
      <c r="L27" s="951"/>
      <c r="M27" s="952"/>
      <c r="N27" s="926" t="s">
        <v>829</v>
      </c>
      <c r="O27" s="951"/>
      <c r="P27" s="951"/>
      <c r="Q27" s="951"/>
      <c r="R27" s="951"/>
      <c r="S27" s="951"/>
      <c r="T27" s="951"/>
      <c r="U27" s="951"/>
      <c r="V27" s="951"/>
      <c r="W27" s="952"/>
      <c r="X27" s="952"/>
      <c r="Y27" s="926" t="s">
        <v>830</v>
      </c>
      <c r="Z27" s="951"/>
      <c r="AA27" s="953"/>
      <c r="AB27" s="953"/>
      <c r="AC27" s="953"/>
      <c r="AD27" s="953"/>
      <c r="AE27" s="953"/>
      <c r="AF27" s="953"/>
      <c r="AG27" s="953"/>
      <c r="AH27" s="952"/>
    </row>
    <row r="28" spans="1:34" ht="24" customHeight="1">
      <c r="A28" s="936" t="s">
        <v>480</v>
      </c>
      <c r="B28" s="922"/>
      <c r="C28" s="46"/>
      <c r="D28" s="31"/>
      <c r="E28" s="47"/>
      <c r="F28" s="48"/>
      <c r="G28" s="48"/>
      <c r="H28" s="48"/>
      <c r="I28" s="48"/>
      <c r="J28" s="48"/>
      <c r="K28" s="48"/>
      <c r="L28" s="48"/>
      <c r="M28" s="49"/>
      <c r="N28" s="930"/>
      <c r="O28" s="931"/>
      <c r="P28" s="931"/>
      <c r="Q28" s="931"/>
      <c r="R28" s="931"/>
      <c r="S28" s="931"/>
      <c r="T28" s="931"/>
      <c r="U28" s="931"/>
      <c r="V28" s="931"/>
      <c r="W28" s="932"/>
      <c r="X28" s="932"/>
      <c r="Y28" s="48"/>
      <c r="Z28" s="48"/>
      <c r="AA28" s="48"/>
      <c r="AB28" s="48"/>
      <c r="AC28" s="48"/>
      <c r="AD28" s="48"/>
      <c r="AE28" s="48"/>
      <c r="AF28" s="48"/>
      <c r="AG28" s="48"/>
      <c r="AH28" s="49"/>
    </row>
    <row r="29" spans="1:34" ht="18.75" customHeight="1">
      <c r="A29" s="921" t="s">
        <v>481</v>
      </c>
      <c r="B29" s="922"/>
      <c r="C29" s="46"/>
      <c r="D29" s="31"/>
      <c r="E29" s="47"/>
      <c r="F29" s="48"/>
      <c r="G29" s="48"/>
      <c r="H29" s="48"/>
      <c r="I29" s="48"/>
      <c r="J29" s="48"/>
      <c r="K29" s="48"/>
      <c r="L29" s="48"/>
      <c r="M29" s="49"/>
      <c r="N29" s="930"/>
      <c r="O29" s="931"/>
      <c r="P29" s="931"/>
      <c r="Q29" s="931"/>
      <c r="R29" s="931"/>
      <c r="S29" s="931"/>
      <c r="T29" s="931"/>
      <c r="U29" s="931"/>
      <c r="V29" s="931"/>
      <c r="W29" s="932"/>
      <c r="X29" s="932"/>
      <c r="Y29" s="48"/>
      <c r="Z29" s="48"/>
      <c r="AA29" s="48"/>
      <c r="AB29" s="48"/>
      <c r="AC29" s="48"/>
      <c r="AD29" s="48"/>
      <c r="AE29" s="48"/>
      <c r="AF29" s="48"/>
      <c r="AG29" s="48"/>
      <c r="AH29" s="49"/>
    </row>
    <row r="30" spans="1:34" ht="16.5" customHeight="1">
      <c r="A30" s="937" t="s">
        <v>482</v>
      </c>
      <c r="B30" s="922"/>
      <c r="C30" s="46"/>
      <c r="D30" s="31"/>
      <c r="E30" s="47"/>
      <c r="F30" s="48"/>
      <c r="G30" s="48"/>
      <c r="H30" s="48"/>
      <c r="I30" s="48"/>
      <c r="J30" s="48"/>
      <c r="K30" s="48"/>
      <c r="L30" s="48"/>
      <c r="M30" s="49"/>
      <c r="N30" s="930"/>
      <c r="O30" s="931"/>
      <c r="P30" s="931"/>
      <c r="Q30" s="931"/>
      <c r="R30" s="931"/>
      <c r="S30" s="931"/>
      <c r="T30" s="931"/>
      <c r="U30" s="931"/>
      <c r="V30" s="931"/>
      <c r="W30" s="932"/>
      <c r="X30" s="932"/>
      <c r="Y30" s="48"/>
      <c r="Z30" s="48"/>
      <c r="AA30" s="48"/>
      <c r="AB30" s="48"/>
      <c r="AC30" s="48"/>
      <c r="AD30" s="48"/>
      <c r="AE30" s="48"/>
      <c r="AF30" s="48"/>
      <c r="AG30" s="48"/>
      <c r="AH30" s="49"/>
    </row>
    <row r="31" spans="1:34" ht="26.25" customHeight="1">
      <c r="A31" s="936" t="s">
        <v>483</v>
      </c>
      <c r="B31" s="922"/>
      <c r="C31" s="46"/>
      <c r="D31" s="31"/>
      <c r="E31" s="47"/>
      <c r="F31" s="48"/>
      <c r="G31" s="48"/>
      <c r="H31" s="48"/>
      <c r="I31" s="48"/>
      <c r="J31" s="48"/>
      <c r="K31" s="48"/>
      <c r="L31" s="48"/>
      <c r="M31" s="49"/>
      <c r="N31" s="930"/>
      <c r="O31" s="931"/>
      <c r="P31" s="931"/>
      <c r="Q31" s="931"/>
      <c r="R31" s="931"/>
      <c r="S31" s="931"/>
      <c r="T31" s="931"/>
      <c r="U31" s="931"/>
      <c r="V31" s="931"/>
      <c r="W31" s="932"/>
      <c r="X31" s="932"/>
      <c r="Y31" s="48"/>
      <c r="Z31" s="48"/>
      <c r="AA31" s="48"/>
      <c r="AB31" s="48"/>
      <c r="AC31" s="48"/>
      <c r="AD31" s="48"/>
      <c r="AE31" s="48"/>
      <c r="AF31" s="48"/>
      <c r="AG31" s="48"/>
      <c r="AH31" s="49"/>
    </row>
    <row r="32" spans="1:34">
      <c r="A32" s="40"/>
      <c r="B32" s="41"/>
      <c r="C32" s="41"/>
      <c r="D32" s="42"/>
      <c r="E32" s="50"/>
      <c r="F32" s="51"/>
      <c r="G32" s="51"/>
      <c r="H32" s="51"/>
      <c r="I32" s="51"/>
      <c r="J32" s="51"/>
      <c r="K32" s="51"/>
      <c r="L32" s="51"/>
      <c r="M32" s="52"/>
      <c r="N32" s="933"/>
      <c r="O32" s="934"/>
      <c r="P32" s="934"/>
      <c r="Q32" s="934"/>
      <c r="R32" s="934"/>
      <c r="S32" s="934"/>
      <c r="T32" s="934"/>
      <c r="U32" s="934"/>
      <c r="V32" s="934"/>
      <c r="W32" s="935"/>
      <c r="X32" s="935"/>
      <c r="Y32" s="50"/>
      <c r="Z32" s="51"/>
      <c r="AA32" s="51"/>
      <c r="AB32" s="51"/>
      <c r="AC32" s="51"/>
      <c r="AD32" s="51"/>
      <c r="AE32" s="51"/>
      <c r="AF32" s="51"/>
      <c r="AG32" s="51"/>
      <c r="AH32" s="52"/>
    </row>
    <row r="33" spans="1:34">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row>
    <row r="34" spans="1:34">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row>
    <row r="35" spans="1:34">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row>
    <row r="36" spans="1:34">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row>
    <row r="37" spans="1:34">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row>
    <row r="38" spans="1:34">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row>
    <row r="39" spans="1:34">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row>
    <row r="40" spans="1:34">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row>
    <row r="41" spans="1:34">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row>
  </sheetData>
  <mergeCells count="38">
    <mergeCell ref="E4:N4"/>
    <mergeCell ref="O3:U3"/>
    <mergeCell ref="V3:X3"/>
    <mergeCell ref="E3:K3"/>
    <mergeCell ref="A17:B17"/>
    <mergeCell ref="A10:B10"/>
    <mergeCell ref="A11:B11"/>
    <mergeCell ref="L3:N3"/>
    <mergeCell ref="A1:AH1"/>
    <mergeCell ref="A2:AH2"/>
    <mergeCell ref="A27:B27"/>
    <mergeCell ref="A28:B28"/>
    <mergeCell ref="A12:B12"/>
    <mergeCell ref="A13:B13"/>
    <mergeCell ref="A8:B8"/>
    <mergeCell ref="O4:X4"/>
    <mergeCell ref="E27:M27"/>
    <mergeCell ref="N27:X27"/>
    <mergeCell ref="A9:B9"/>
    <mergeCell ref="Y27:AH27"/>
    <mergeCell ref="Y3:AH3"/>
    <mergeCell ref="Y4:AH4"/>
    <mergeCell ref="A20:B20"/>
    <mergeCell ref="A23:B23"/>
    <mergeCell ref="A29:B29"/>
    <mergeCell ref="Y5:AH5"/>
    <mergeCell ref="A25:B25"/>
    <mergeCell ref="A14:B14"/>
    <mergeCell ref="A15:B15"/>
    <mergeCell ref="A16:B16"/>
    <mergeCell ref="N28:X32"/>
    <mergeCell ref="A31:B31"/>
    <mergeCell ref="A30:B30"/>
    <mergeCell ref="A24:B24"/>
    <mergeCell ref="A21:B21"/>
    <mergeCell ref="A22:B22"/>
    <mergeCell ref="A18:B18"/>
    <mergeCell ref="A19:B19"/>
  </mergeCells>
  <phoneticPr fontId="2" type="noConversion"/>
  <conditionalFormatting sqref="L3">
    <cfRule type="expression" dxfId="713" priority="1">
      <formula>"="</formula>
    </cfRule>
  </conditionalFormatting>
  <printOptions horizontalCentered="1"/>
  <pageMargins left="0" right="0" top="0.25" bottom="0.61" header="0.24" footer="0.24"/>
  <pageSetup scale="59" orientation="landscape" r:id="rId1"/>
  <headerFooter alignWithMargins="0">
    <oddFooter xml:space="preserve">&amp;L&amp;"Arial,Bold"&amp;A&amp;R&amp;8Page &amp;P of &amp;N
Printed: &amp;D-&amp;T&amp;10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8"/>
  <sheetViews>
    <sheetView zoomScaleNormal="100" workbookViewId="0">
      <selection activeCell="E14" sqref="E14:G14"/>
    </sheetView>
  </sheetViews>
  <sheetFormatPr defaultRowHeight="12.75"/>
  <cols>
    <col min="1" max="1" width="33" style="7" customWidth="1"/>
    <col min="2" max="2" width="38.7109375" style="7" customWidth="1"/>
    <col min="3" max="3" width="14" style="7" customWidth="1"/>
    <col min="4" max="4" width="16.5703125" style="7" customWidth="1"/>
    <col min="5" max="5" width="14.28515625" style="7" customWidth="1"/>
    <col min="6" max="6" width="7.42578125" style="7" customWidth="1"/>
    <col min="7" max="7" width="9.28515625" style="7" customWidth="1"/>
  </cols>
  <sheetData>
    <row r="1" spans="1:7" ht="30.75" customHeight="1">
      <c r="A1" s="982" t="s">
        <v>323</v>
      </c>
      <c r="B1" s="983"/>
      <c r="C1" s="983"/>
      <c r="D1" s="983"/>
      <c r="E1" s="983"/>
      <c r="F1" s="983"/>
      <c r="G1" s="983"/>
    </row>
    <row r="2" spans="1:7" ht="31.5" customHeight="1">
      <c r="A2" s="984" t="s">
        <v>672</v>
      </c>
      <c r="B2" s="985"/>
      <c r="C2" s="985"/>
      <c r="D2" s="985"/>
      <c r="E2" s="985"/>
      <c r="F2" s="985"/>
      <c r="G2" s="985"/>
    </row>
    <row r="3" spans="1:7" ht="31.5" customHeight="1">
      <c r="A3" s="752"/>
      <c r="B3" s="753"/>
      <c r="C3" s="753"/>
      <c r="D3" s="753"/>
      <c r="E3" s="753"/>
      <c r="F3" s="753"/>
      <c r="G3" s="753"/>
    </row>
    <row r="4" spans="1:7" ht="45" customHeight="1">
      <c r="A4" s="988" t="s">
        <v>1432</v>
      </c>
      <c r="B4" s="989"/>
      <c r="C4" s="819"/>
      <c r="D4" s="819"/>
      <c r="E4" s="819"/>
      <c r="F4" s="820"/>
      <c r="G4" s="819"/>
    </row>
    <row r="5" spans="1:7" ht="36.75" customHeight="1">
      <c r="A5" s="990" t="s">
        <v>1433</v>
      </c>
      <c r="B5" s="991"/>
      <c r="C5" s="821" t="s">
        <v>1434</v>
      </c>
      <c r="D5" s="992"/>
      <c r="E5" s="992"/>
      <c r="F5" s="382" t="s">
        <v>1435</v>
      </c>
      <c r="G5" s="26"/>
    </row>
    <row r="6" spans="1:7" ht="45.75" customHeight="1">
      <c r="A6" s="986" t="s">
        <v>822</v>
      </c>
      <c r="B6" s="986"/>
      <c r="C6" s="382" t="s">
        <v>823</v>
      </c>
      <c r="D6" s="16"/>
      <c r="E6" s="3"/>
      <c r="F6" s="382" t="s">
        <v>824</v>
      </c>
      <c r="G6" s="26"/>
    </row>
    <row r="7" spans="1:7" ht="14.25">
      <c r="A7" s="987" t="s">
        <v>826</v>
      </c>
      <c r="B7" s="987"/>
      <c r="C7" s="987"/>
      <c r="D7" s="987"/>
      <c r="E7" s="987"/>
      <c r="F7" s="987"/>
      <c r="G7" s="987"/>
    </row>
    <row r="8" spans="1:7" ht="35.25">
      <c r="A8" s="203" t="s">
        <v>698</v>
      </c>
      <c r="B8" s="1"/>
      <c r="C8" s="382" t="s">
        <v>823</v>
      </c>
      <c r="D8" s="16"/>
      <c r="E8" s="3"/>
      <c r="F8" s="382" t="s">
        <v>825</v>
      </c>
      <c r="G8" s="26"/>
    </row>
    <row r="9" spans="1:7" ht="14.25">
      <c r="A9" s="976"/>
      <c r="B9" s="976"/>
      <c r="C9" s="976"/>
      <c r="D9" s="976"/>
      <c r="E9" s="976"/>
      <c r="F9" s="976"/>
      <c r="G9" s="976"/>
    </row>
    <row r="10" spans="1:7" ht="15">
      <c r="A10" s="1"/>
      <c r="B10" s="964"/>
      <c r="C10" s="964"/>
      <c r="D10" s="10"/>
      <c r="E10" s="973"/>
      <c r="F10" s="973"/>
      <c r="G10" s="973"/>
    </row>
    <row r="11" spans="1:7" ht="15">
      <c r="A11" s="1"/>
      <c r="B11" s="979"/>
      <c r="C11" s="979"/>
      <c r="D11" s="10"/>
      <c r="E11" s="973"/>
      <c r="F11" s="973"/>
      <c r="G11" s="973"/>
    </row>
    <row r="12" spans="1:7" ht="15">
      <c r="A12" s="1"/>
      <c r="B12" s="10"/>
      <c r="C12" s="10"/>
      <c r="D12" s="10"/>
      <c r="E12" s="974"/>
      <c r="F12" s="974"/>
      <c r="G12" s="974"/>
    </row>
    <row r="13" spans="1:7" ht="15">
      <c r="A13" s="1"/>
      <c r="B13" s="10"/>
      <c r="C13" s="10"/>
      <c r="D13" s="10"/>
      <c r="E13" s="973"/>
      <c r="F13" s="973"/>
      <c r="G13" s="973"/>
    </row>
    <row r="14" spans="1:7" ht="14.25">
      <c r="A14" s="15"/>
      <c r="B14" s="25"/>
      <c r="C14" s="25"/>
      <c r="D14" s="25"/>
      <c r="E14" s="978"/>
      <c r="F14" s="978"/>
      <c r="G14" s="978"/>
    </row>
    <row r="15" spans="1:7" ht="15" customHeight="1">
      <c r="A15" s="2"/>
      <c r="B15" s="9"/>
      <c r="C15" s="9"/>
      <c r="D15" s="9"/>
      <c r="E15" s="973"/>
      <c r="F15" s="973"/>
      <c r="G15" s="973"/>
    </row>
    <row r="16" spans="1:7" ht="15">
      <c r="A16" s="1"/>
      <c r="B16" s="963"/>
      <c r="C16" s="963"/>
      <c r="D16" s="963"/>
      <c r="E16" s="975"/>
      <c r="F16" s="975"/>
      <c r="G16" s="975"/>
    </row>
    <row r="17" spans="1:7" ht="30.75" customHeight="1">
      <c r="A17" s="976"/>
      <c r="B17" s="976"/>
      <c r="C17" s="976"/>
      <c r="D17" s="976"/>
      <c r="E17" s="976"/>
      <c r="F17" s="976"/>
      <c r="G17" s="976"/>
    </row>
    <row r="18" spans="1:7" ht="15">
      <c r="A18" s="11"/>
      <c r="B18" s="14"/>
      <c r="C18" s="14"/>
      <c r="D18" s="14"/>
      <c r="E18" s="977"/>
      <c r="F18" s="977"/>
      <c r="G18" s="977"/>
    </row>
    <row r="19" spans="1:7" ht="30.75">
      <c r="A19" s="970"/>
      <c r="B19" s="970"/>
      <c r="C19" s="14"/>
      <c r="D19" s="14"/>
      <c r="E19" s="968"/>
      <c r="F19" s="968"/>
      <c r="G19" s="968"/>
    </row>
    <row r="20" spans="1:7" ht="15">
      <c r="A20" s="980"/>
      <c r="B20" s="980"/>
      <c r="C20" s="14"/>
      <c r="D20" s="14"/>
      <c r="E20" s="968"/>
      <c r="F20" s="968"/>
      <c r="G20" s="968"/>
    </row>
    <row r="21" spans="1:7" ht="15">
      <c r="A21" s="981"/>
      <c r="B21" s="981"/>
      <c r="C21" s="20"/>
      <c r="D21" s="969"/>
      <c r="E21" s="969"/>
      <c r="F21" s="10"/>
      <c r="G21" s="21"/>
    </row>
    <row r="22" spans="1:7" ht="30.75">
      <c r="A22" s="19"/>
      <c r="B22" s="10"/>
      <c r="C22" s="10"/>
      <c r="D22" s="10"/>
      <c r="E22" s="3"/>
      <c r="F22" s="3"/>
      <c r="G22" s="3"/>
    </row>
    <row r="23" spans="1:7" ht="15">
      <c r="A23" s="2"/>
      <c r="B23" s="9"/>
      <c r="C23" s="10"/>
      <c r="D23" s="963"/>
      <c r="E23" s="963"/>
      <c r="F23" s="3"/>
      <c r="G23" s="3"/>
    </row>
    <row r="24" spans="1:7" ht="30.75">
      <c r="A24" s="19"/>
      <c r="B24" s="9"/>
      <c r="C24" s="9"/>
      <c r="D24" s="9"/>
      <c r="E24" s="968"/>
      <c r="F24" s="968"/>
      <c r="G24" s="968"/>
    </row>
    <row r="25" spans="1:7" ht="15">
      <c r="A25" s="2"/>
      <c r="B25" s="10"/>
      <c r="C25" s="10"/>
      <c r="D25" s="968"/>
      <c r="E25" s="968"/>
      <c r="F25" s="10"/>
      <c r="G25" s="10"/>
    </row>
    <row r="26" spans="1:7" ht="30.75">
      <c r="A26" s="971"/>
      <c r="B26" s="971"/>
      <c r="C26" s="9"/>
      <c r="D26" s="9"/>
      <c r="E26" s="9"/>
      <c r="F26" s="9"/>
      <c r="G26" s="9"/>
    </row>
    <row r="27" spans="1:7" ht="15">
      <c r="A27" s="1"/>
      <c r="B27" s="10"/>
      <c r="C27" s="10"/>
      <c r="D27" s="10"/>
      <c r="E27" s="10"/>
      <c r="F27" s="10"/>
      <c r="G27" s="10"/>
    </row>
    <row r="28" spans="1:7" ht="15">
      <c r="A28" s="15"/>
      <c r="B28" s="964"/>
      <c r="C28" s="964"/>
      <c r="D28" s="964"/>
      <c r="E28" s="964"/>
      <c r="F28" s="964"/>
      <c r="G28" s="964"/>
    </row>
    <row r="29" spans="1:7" ht="15">
      <c r="A29" s="965"/>
      <c r="B29" s="965"/>
      <c r="C29" s="965"/>
      <c r="D29" s="965"/>
      <c r="E29" s="965"/>
      <c r="F29" s="965"/>
      <c r="G29" s="965"/>
    </row>
    <row r="30" spans="1:7" ht="20.25">
      <c r="A30" s="966"/>
      <c r="B30" s="967"/>
      <c r="C30" s="967"/>
      <c r="D30" s="1"/>
      <c r="E30" s="17"/>
      <c r="F30" s="1"/>
      <c r="G30" s="18"/>
    </row>
    <row r="31" spans="1:7" ht="20.25">
      <c r="A31" s="24"/>
      <c r="B31" s="9"/>
      <c r="C31" s="9"/>
      <c r="D31" s="1"/>
      <c r="E31" s="968"/>
      <c r="F31" s="968"/>
      <c r="G31" s="968"/>
    </row>
    <row r="32" spans="1:7" ht="20.25">
      <c r="A32" s="23"/>
      <c r="B32" s="8"/>
      <c r="C32" s="8"/>
      <c r="D32" s="8"/>
      <c r="E32" s="8"/>
      <c r="F32" s="8"/>
      <c r="G32" s="8"/>
    </row>
    <row r="33" spans="1:7" ht="20.25">
      <c r="A33" s="972"/>
      <c r="B33" s="967"/>
      <c r="C33" s="967"/>
      <c r="D33" s="967"/>
      <c r="E33" s="967"/>
      <c r="F33" s="1"/>
      <c r="G33" s="12"/>
    </row>
    <row r="34" spans="1:7" ht="15">
      <c r="A34" s="11"/>
      <c r="B34" s="1"/>
      <c r="C34" s="1"/>
      <c r="D34" s="963"/>
      <c r="E34" s="963"/>
      <c r="F34" s="1"/>
      <c r="G34" s="27"/>
    </row>
    <row r="35" spans="1:7" ht="20.25">
      <c r="A35" s="22"/>
      <c r="B35" s="1"/>
      <c r="C35" s="1"/>
      <c r="D35" s="17"/>
      <c r="E35" s="3"/>
      <c r="F35" s="1"/>
      <c r="G35" s="28"/>
    </row>
    <row r="36" spans="1:7" ht="15">
      <c r="A36" s="1"/>
      <c r="B36" s="1"/>
      <c r="C36" s="1"/>
      <c r="D36" s="13"/>
      <c r="E36" s="1"/>
      <c r="F36" s="1"/>
      <c r="G36" s="12"/>
    </row>
    <row r="37" spans="1:7" ht="15">
      <c r="A37" s="1"/>
      <c r="B37" s="1"/>
      <c r="C37" s="1"/>
      <c r="D37" s="1"/>
      <c r="E37" s="1"/>
      <c r="F37" s="1"/>
      <c r="G37" s="12"/>
    </row>
    <row r="38" spans="1:7" ht="14.25">
      <c r="A38" s="12"/>
      <c r="B38" s="12"/>
      <c r="C38" s="12"/>
      <c r="D38" s="12"/>
      <c r="E38" s="12"/>
      <c r="F38" s="12"/>
      <c r="G38" s="12"/>
    </row>
  </sheetData>
  <mergeCells count="36">
    <mergeCell ref="A1:G1"/>
    <mergeCell ref="A2:G2"/>
    <mergeCell ref="A9:G9"/>
    <mergeCell ref="B10:C10"/>
    <mergeCell ref="E10:G10"/>
    <mergeCell ref="A6:B6"/>
    <mergeCell ref="A7:G7"/>
    <mergeCell ref="A4:B4"/>
    <mergeCell ref="A5:B5"/>
    <mergeCell ref="D5:E5"/>
    <mergeCell ref="E11:G11"/>
    <mergeCell ref="E12:G12"/>
    <mergeCell ref="E13:G13"/>
    <mergeCell ref="D23:E23"/>
    <mergeCell ref="E24:G24"/>
    <mergeCell ref="B16:D16"/>
    <mergeCell ref="E16:G16"/>
    <mergeCell ref="A17:G17"/>
    <mergeCell ref="E18:G18"/>
    <mergeCell ref="E14:G14"/>
    <mergeCell ref="E15:G15"/>
    <mergeCell ref="B11:C11"/>
    <mergeCell ref="E19:G19"/>
    <mergeCell ref="A20:B20"/>
    <mergeCell ref="E20:G20"/>
    <mergeCell ref="A21:B21"/>
    <mergeCell ref="D21:E21"/>
    <mergeCell ref="A19:B19"/>
    <mergeCell ref="A26:B26"/>
    <mergeCell ref="A33:E33"/>
    <mergeCell ref="D25:E25"/>
    <mergeCell ref="D34:E34"/>
    <mergeCell ref="B28:G28"/>
    <mergeCell ref="A29:G29"/>
    <mergeCell ref="A30:C30"/>
    <mergeCell ref="E31:G31"/>
  </mergeCells>
  <phoneticPr fontId="2" type="noConversion"/>
  <printOptions horizontalCentered="1"/>
  <pageMargins left="0.37" right="0.34" top="0.25" bottom="0.69" header="0.27" footer="0.35"/>
  <pageSetup orientation="landscape" r:id="rId1"/>
  <headerFooter alignWithMargins="0">
    <oddFooter>&amp;L&amp;"Arial,Bold"&amp;A&amp;R&amp;8Page &amp;P of &amp;N
Printed: &amp;D-&amp;T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W43"/>
  <sheetViews>
    <sheetView view="pageBreakPreview" zoomScaleNormal="100" zoomScaleSheetLayoutView="100" workbookViewId="0">
      <selection activeCell="B3" sqref="B3"/>
    </sheetView>
  </sheetViews>
  <sheetFormatPr defaultRowHeight="12.75"/>
  <cols>
    <col min="1" max="1" width="44.28515625" customWidth="1"/>
    <col min="2" max="2" width="35.5703125" customWidth="1"/>
    <col min="3" max="4" width="13.28515625" bestFit="1" customWidth="1"/>
    <col min="6" max="7" width="4.7109375" customWidth="1"/>
    <col min="8" max="9" width="4.85546875" customWidth="1"/>
    <col min="10" max="10" width="5" customWidth="1"/>
    <col min="11" max="11" width="4.7109375" customWidth="1"/>
    <col min="12" max="12" width="11.140625" customWidth="1"/>
    <col min="13" max="13" width="10.85546875" customWidth="1"/>
    <col min="15" max="15" width="4.42578125" customWidth="1"/>
    <col min="16" max="16" width="3.42578125" customWidth="1"/>
    <col min="17" max="17" width="3" customWidth="1"/>
    <col min="18" max="18" width="3.140625" customWidth="1"/>
    <col min="19" max="19" width="3.42578125" customWidth="1"/>
    <col min="20" max="20" width="3.5703125" customWidth="1"/>
    <col min="21" max="21" width="2.85546875" customWidth="1"/>
    <col min="22" max="22" width="3.28515625" customWidth="1"/>
    <col min="23" max="23" width="2.85546875" customWidth="1"/>
  </cols>
  <sheetData>
    <row r="1" spans="1:23" ht="25.5" customHeight="1">
      <c r="A1" s="1029" t="s">
        <v>325</v>
      </c>
      <c r="B1" s="871"/>
      <c r="D1" s="1038" t="s">
        <v>1244</v>
      </c>
      <c r="E1" s="301"/>
      <c r="F1" s="1033" t="s">
        <v>357</v>
      </c>
      <c r="G1" s="899"/>
      <c r="H1" s="1033" t="s">
        <v>360</v>
      </c>
      <c r="I1" s="899"/>
      <c r="J1" s="1004" t="s">
        <v>295</v>
      </c>
      <c r="K1" s="1008"/>
      <c r="L1" s="54" t="s">
        <v>288</v>
      </c>
      <c r="M1" s="78"/>
      <c r="N1" s="53"/>
      <c r="O1" s="1004" t="s">
        <v>512</v>
      </c>
      <c r="P1" s="1004"/>
      <c r="Q1" s="1004"/>
      <c r="R1" s="1004"/>
      <c r="S1" s="1004"/>
      <c r="T1" s="1004" t="s">
        <v>515</v>
      </c>
      <c r="U1" s="1004"/>
      <c r="V1" s="1004"/>
      <c r="W1" s="1008"/>
    </row>
    <row r="2" spans="1:23" ht="40.9" customHeight="1">
      <c r="A2" s="1030" t="s">
        <v>674</v>
      </c>
      <c r="B2" s="905"/>
      <c r="C2" s="202"/>
      <c r="D2" s="1039"/>
      <c r="E2" s="1031"/>
      <c r="F2" s="1034" t="s">
        <v>358</v>
      </c>
      <c r="G2" s="1035"/>
      <c r="H2" s="1036" t="s">
        <v>359</v>
      </c>
      <c r="I2" s="1037"/>
      <c r="J2" s="1044" t="s">
        <v>517</v>
      </c>
      <c r="K2" s="1045"/>
      <c r="L2" s="56" t="s">
        <v>292</v>
      </c>
      <c r="M2" s="61"/>
      <c r="N2" s="4" t="s">
        <v>297</v>
      </c>
      <c r="O2" s="871" t="s">
        <v>513</v>
      </c>
      <c r="P2" s="871"/>
      <c r="Q2" s="871"/>
      <c r="R2" s="871"/>
      <c r="S2" s="871"/>
      <c r="T2" s="871" t="s">
        <v>302</v>
      </c>
      <c r="U2" s="871"/>
      <c r="V2" s="871"/>
      <c r="W2" s="1043"/>
    </row>
    <row r="3" spans="1:23" ht="26.25" customHeight="1">
      <c r="A3" s="738" t="s">
        <v>494</v>
      </c>
      <c r="B3" s="739" t="str">
        <f>CONCATENATE('Supplier Information'!B5)</f>
        <v xml:space="preserve"> </v>
      </c>
      <c r="C3" s="423" t="s">
        <v>973</v>
      </c>
      <c r="D3" s="423" t="s">
        <v>974</v>
      </c>
      <c r="E3" s="1032"/>
      <c r="F3" s="232"/>
      <c r="G3" s="233"/>
      <c r="H3" s="234"/>
      <c r="I3" s="205"/>
      <c r="J3" s="1044"/>
      <c r="K3" s="1045"/>
      <c r="L3" s="56" t="s">
        <v>296</v>
      </c>
      <c r="M3" s="57" t="s">
        <v>294</v>
      </c>
      <c r="N3" s="4" t="s">
        <v>507</v>
      </c>
      <c r="O3" s="1029" t="s">
        <v>514</v>
      </c>
      <c r="P3" s="871"/>
      <c r="Q3" s="871"/>
      <c r="R3" s="871"/>
      <c r="S3" s="871"/>
      <c r="T3" s="1029" t="s">
        <v>510</v>
      </c>
      <c r="U3" s="871"/>
      <c r="V3" s="871"/>
      <c r="W3" s="1043"/>
    </row>
    <row r="4" spans="1:23" ht="44.25" customHeight="1">
      <c r="A4" s="393" t="s">
        <v>495</v>
      </c>
      <c r="B4" s="393" t="s">
        <v>141</v>
      </c>
      <c r="C4" s="198" t="s">
        <v>504</v>
      </c>
      <c r="D4" s="198" t="s">
        <v>504</v>
      </c>
      <c r="E4" s="165"/>
      <c r="F4" s="360" t="s">
        <v>518</v>
      </c>
      <c r="G4" s="197" t="s">
        <v>519</v>
      </c>
      <c r="H4" s="360" t="s">
        <v>518</v>
      </c>
      <c r="I4" s="197" t="s">
        <v>519</v>
      </c>
      <c r="J4" s="197" t="s">
        <v>518</v>
      </c>
      <c r="K4" s="197" t="s">
        <v>519</v>
      </c>
      <c r="L4" s="161" t="s">
        <v>505</v>
      </c>
      <c r="M4" s="197" t="s">
        <v>506</v>
      </c>
      <c r="N4" s="166" t="s">
        <v>511</v>
      </c>
      <c r="O4" s="120">
        <v>0</v>
      </c>
      <c r="P4" s="362">
        <v>0.3</v>
      </c>
      <c r="Q4" s="271">
        <v>0.4</v>
      </c>
      <c r="R4" s="271">
        <v>0.5</v>
      </c>
      <c r="S4" s="271">
        <v>0.6</v>
      </c>
      <c r="T4" s="363">
        <v>0.7</v>
      </c>
      <c r="U4" s="363">
        <v>0.8</v>
      </c>
      <c r="V4" s="363">
        <v>0.9</v>
      </c>
      <c r="W4" s="364">
        <v>1</v>
      </c>
    </row>
    <row r="5" spans="1:23" ht="25.5">
      <c r="A5" s="130" t="s">
        <v>496</v>
      </c>
      <c r="B5" s="66"/>
      <c r="C5" s="66"/>
      <c r="D5" s="66"/>
      <c r="E5" s="80"/>
      <c r="F5" s="66"/>
      <c r="G5" s="66"/>
      <c r="H5" s="66"/>
      <c r="I5" s="66"/>
      <c r="J5" s="66"/>
      <c r="K5" s="60"/>
      <c r="L5" s="66"/>
      <c r="M5" s="60"/>
      <c r="N5" s="66"/>
      <c r="O5" s="66"/>
      <c r="P5" s="66"/>
      <c r="Q5" s="66"/>
      <c r="R5" s="66"/>
      <c r="S5" s="66"/>
      <c r="T5" s="66"/>
      <c r="U5" s="66"/>
      <c r="V5" s="66"/>
      <c r="W5" s="60"/>
    </row>
    <row r="6" spans="1:23" ht="16.5" customHeight="1">
      <c r="A6" s="440" t="s">
        <v>647</v>
      </c>
      <c r="B6" s="442" t="s">
        <v>648</v>
      </c>
      <c r="C6" s="443" t="s">
        <v>1024</v>
      </c>
      <c r="D6" s="443" t="s">
        <v>1010</v>
      </c>
      <c r="E6" s="1022" t="s">
        <v>966</v>
      </c>
      <c r="F6" s="1028"/>
      <c r="G6" s="1028"/>
      <c r="H6" s="1028"/>
      <c r="I6" s="1028"/>
      <c r="J6" s="1028"/>
      <c r="K6" s="1015"/>
      <c r="L6" s="1003">
        <v>20</v>
      </c>
      <c r="M6" s="1015">
        <f>'Supplier Self-Audit Fill-in'!H6</f>
        <v>0</v>
      </c>
      <c r="N6" s="1011">
        <f>M6/L6</f>
        <v>0</v>
      </c>
      <c r="O6" s="1004"/>
      <c r="P6" s="1004"/>
      <c r="Q6" s="1004"/>
      <c r="R6" s="1004"/>
      <c r="S6" s="1004"/>
      <c r="T6" s="1004"/>
      <c r="U6" s="1004"/>
      <c r="V6" s="1004"/>
      <c r="W6" s="1008"/>
    </row>
    <row r="7" spans="1:23" ht="15" customHeight="1">
      <c r="A7" s="441" t="s">
        <v>649</v>
      </c>
      <c r="B7" s="441" t="s">
        <v>650</v>
      </c>
      <c r="C7" s="444" t="s">
        <v>303</v>
      </c>
      <c r="D7" s="441" t="s">
        <v>1011</v>
      </c>
      <c r="E7" s="1023"/>
      <c r="F7" s="1028"/>
      <c r="G7" s="1028"/>
      <c r="H7" s="1028"/>
      <c r="I7" s="1028"/>
      <c r="J7" s="1028"/>
      <c r="K7" s="1015"/>
      <c r="L7" s="1003"/>
      <c r="M7" s="1015"/>
      <c r="N7" s="1011"/>
      <c r="O7" s="1005"/>
      <c r="P7" s="1005"/>
      <c r="Q7" s="1005"/>
      <c r="R7" s="1005"/>
      <c r="S7" s="1005"/>
      <c r="T7" s="1005"/>
      <c r="U7" s="1005"/>
      <c r="V7" s="1005"/>
      <c r="W7" s="1009"/>
    </row>
    <row r="8" spans="1:23" ht="15" customHeight="1">
      <c r="A8" s="441" t="s">
        <v>177</v>
      </c>
      <c r="B8" s="441" t="s">
        <v>651</v>
      </c>
      <c r="C8" s="444" t="s">
        <v>846</v>
      </c>
      <c r="D8" s="441" t="s">
        <v>972</v>
      </c>
      <c r="E8" s="1052" t="s">
        <v>967</v>
      </c>
      <c r="F8" s="168"/>
      <c r="G8" s="168"/>
      <c r="H8" s="168"/>
      <c r="I8" s="168"/>
      <c r="J8" s="168"/>
      <c r="K8" s="169"/>
      <c r="L8" s="1053">
        <v>20</v>
      </c>
      <c r="M8" s="1013"/>
      <c r="N8" s="1012">
        <f>M8/L8</f>
        <v>0</v>
      </c>
      <c r="O8" s="1004"/>
      <c r="P8" s="1004"/>
      <c r="Q8" s="1004"/>
      <c r="R8" s="1004"/>
      <c r="S8" s="1004"/>
      <c r="T8" s="1004"/>
      <c r="U8" s="1004"/>
      <c r="V8" s="1004"/>
      <c r="W8" s="1004"/>
    </row>
    <row r="9" spans="1:23" ht="27.75" customHeight="1">
      <c r="A9" s="441" t="s">
        <v>652</v>
      </c>
      <c r="B9" s="441"/>
      <c r="C9" s="4"/>
      <c r="D9" s="444" t="s">
        <v>1012</v>
      </c>
      <c r="E9" s="1052"/>
      <c r="F9" s="168"/>
      <c r="G9" s="168"/>
      <c r="H9" s="168"/>
      <c r="I9" s="168"/>
      <c r="J9" s="168"/>
      <c r="K9" s="169"/>
      <c r="L9" s="1053"/>
      <c r="M9" s="1013"/>
      <c r="N9" s="1012"/>
      <c r="O9" s="1005"/>
      <c r="P9" s="1005"/>
      <c r="Q9" s="1005"/>
      <c r="R9" s="1005"/>
      <c r="S9" s="1005"/>
      <c r="T9" s="1005"/>
      <c r="U9" s="1005"/>
      <c r="V9" s="1005"/>
      <c r="W9" s="1005"/>
    </row>
    <row r="10" spans="1:23" ht="17.25" customHeight="1">
      <c r="A10" s="901" t="s">
        <v>1055</v>
      </c>
      <c r="B10" s="1041" t="s">
        <v>1052</v>
      </c>
      <c r="C10" s="4"/>
      <c r="D10" s="444" t="s">
        <v>975</v>
      </c>
      <c r="E10" s="1054" t="s">
        <v>1431</v>
      </c>
      <c r="F10" s="785"/>
      <c r="G10" s="785"/>
      <c r="H10" s="785"/>
      <c r="I10" s="785"/>
      <c r="J10" s="785"/>
      <c r="K10" s="786"/>
      <c r="L10" s="993">
        <v>20</v>
      </c>
      <c r="M10" s="1013"/>
      <c r="N10" s="997">
        <f>M10/L10</f>
        <v>0</v>
      </c>
      <c r="O10" s="1004"/>
      <c r="P10" s="1004"/>
      <c r="Q10" s="1004"/>
      <c r="R10" s="1004"/>
      <c r="S10" s="1004"/>
      <c r="T10" s="1004"/>
      <c r="U10" s="1004"/>
      <c r="V10" s="1004"/>
      <c r="W10" s="1004"/>
    </row>
    <row r="11" spans="1:23" ht="30" customHeight="1">
      <c r="A11" s="1040"/>
      <c r="B11" s="1042"/>
      <c r="C11" s="59"/>
      <c r="D11" s="490"/>
      <c r="E11" s="1055"/>
      <c r="F11" s="263"/>
      <c r="G11" s="263"/>
      <c r="H11" s="263"/>
      <c r="I11" s="263"/>
      <c r="J11" s="263"/>
      <c r="K11" s="217"/>
      <c r="L11" s="994"/>
      <c r="M11" s="1056"/>
      <c r="N11" s="998"/>
      <c r="O11" s="1005"/>
      <c r="P11" s="1005"/>
      <c r="Q11" s="1005"/>
      <c r="R11" s="1005"/>
      <c r="S11" s="1005"/>
      <c r="T11" s="1005"/>
      <c r="U11" s="1005"/>
      <c r="V11" s="1005"/>
      <c r="W11" s="1005"/>
    </row>
    <row r="12" spans="1:23" ht="21" customHeight="1">
      <c r="A12" s="440" t="s">
        <v>497</v>
      </c>
      <c r="B12" s="442" t="s">
        <v>501</v>
      </c>
      <c r="C12" s="392" t="s">
        <v>847</v>
      </c>
      <c r="D12" s="448" t="s">
        <v>976</v>
      </c>
      <c r="E12" s="1022" t="s">
        <v>966</v>
      </c>
      <c r="F12" s="1028"/>
      <c r="G12" s="1028"/>
      <c r="H12" s="1024"/>
      <c r="I12" s="1024"/>
      <c r="J12" s="1024"/>
      <c r="K12" s="1014"/>
      <c r="L12" s="1024">
        <v>30</v>
      </c>
      <c r="M12" s="1015">
        <f>'Supplier Self-Audit Fill-in'!H11</f>
        <v>0</v>
      </c>
      <c r="N12" s="1010">
        <f>M12/L12</f>
        <v>0</v>
      </c>
      <c r="O12" s="1004"/>
      <c r="P12" s="1006"/>
      <c r="Q12" s="1006"/>
      <c r="R12" s="1006"/>
      <c r="S12" s="1006"/>
      <c r="T12" s="1006"/>
      <c r="U12" s="1006"/>
      <c r="V12" s="1004"/>
      <c r="W12" s="1008"/>
    </row>
    <row r="13" spans="1:23">
      <c r="A13" s="445" t="s">
        <v>498</v>
      </c>
      <c r="B13" s="441" t="s">
        <v>502</v>
      </c>
      <c r="C13" s="392" t="s">
        <v>848</v>
      </c>
      <c r="D13" s="445" t="s">
        <v>1014</v>
      </c>
      <c r="E13" s="1023"/>
      <c r="F13" s="1028"/>
      <c r="G13" s="1028"/>
      <c r="H13" s="1023"/>
      <c r="I13" s="1023"/>
      <c r="J13" s="1023"/>
      <c r="K13" s="1015"/>
      <c r="L13" s="1023"/>
      <c r="M13" s="1015"/>
      <c r="N13" s="1011"/>
      <c r="O13" s="1005"/>
      <c r="P13" s="1007"/>
      <c r="Q13" s="1007"/>
      <c r="R13" s="1007"/>
      <c r="S13" s="1007"/>
      <c r="T13" s="1007"/>
      <c r="U13" s="1007"/>
      <c r="V13" s="1005"/>
      <c r="W13" s="1009"/>
    </row>
    <row r="14" spans="1:23">
      <c r="A14" s="445" t="s">
        <v>548</v>
      </c>
      <c r="B14" s="55" t="s">
        <v>503</v>
      </c>
      <c r="C14" s="447" t="s">
        <v>304</v>
      </c>
      <c r="D14" s="512" t="s">
        <v>977</v>
      </c>
      <c r="E14" s="1052" t="s">
        <v>967</v>
      </c>
      <c r="F14" s="1025"/>
      <c r="G14" s="1025"/>
      <c r="H14" s="1025"/>
      <c r="I14" s="1025"/>
      <c r="J14" s="1025"/>
      <c r="K14" s="1013"/>
      <c r="L14" s="1053">
        <v>30</v>
      </c>
      <c r="M14" s="1013"/>
      <c r="N14" s="1012">
        <f>M14/L14</f>
        <v>0</v>
      </c>
      <c r="O14" s="1004"/>
      <c r="P14" s="1006"/>
      <c r="Q14" s="1006"/>
      <c r="R14" s="1006"/>
      <c r="S14" s="1006"/>
      <c r="T14" s="1006"/>
      <c r="U14" s="1006"/>
      <c r="V14" s="1004"/>
      <c r="W14" s="1008"/>
    </row>
    <row r="15" spans="1:23" ht="34.9" customHeight="1">
      <c r="A15" s="1049" t="s">
        <v>1056</v>
      </c>
      <c r="B15" s="901" t="s">
        <v>1057</v>
      </c>
      <c r="C15" s="470"/>
      <c r="D15" s="445"/>
      <c r="E15" s="1053"/>
      <c r="F15" s="1025"/>
      <c r="G15" s="1025"/>
      <c r="H15" s="1025"/>
      <c r="I15" s="1025"/>
      <c r="J15" s="1025"/>
      <c r="K15" s="1013"/>
      <c r="L15" s="1053"/>
      <c r="M15" s="1013"/>
      <c r="N15" s="1012"/>
      <c r="O15" s="1005"/>
      <c r="P15" s="1007"/>
      <c r="Q15" s="1007"/>
      <c r="R15" s="1007"/>
      <c r="S15" s="1007"/>
      <c r="T15" s="1007"/>
      <c r="U15" s="1007"/>
      <c r="V15" s="1005"/>
      <c r="W15" s="1009"/>
    </row>
    <row r="16" spans="1:23" ht="25.9" customHeight="1">
      <c r="A16" s="1049"/>
      <c r="B16" s="901"/>
      <c r="C16" s="445"/>
      <c r="D16" s="492"/>
      <c r="E16" s="1051" t="s">
        <v>968</v>
      </c>
      <c r="F16" s="1020"/>
      <c r="G16" s="1020"/>
      <c r="H16" s="1020"/>
      <c r="I16" s="1020"/>
      <c r="J16" s="1020"/>
      <c r="K16" s="995"/>
      <c r="L16" s="993">
        <v>30</v>
      </c>
      <c r="M16" s="995"/>
      <c r="N16" s="997">
        <f>M16/L16</f>
        <v>0</v>
      </c>
      <c r="O16" s="1004"/>
      <c r="P16" s="1006"/>
      <c r="Q16" s="1006"/>
      <c r="R16" s="1006"/>
      <c r="S16" s="1006"/>
      <c r="T16" s="1006"/>
      <c r="U16" s="1006"/>
      <c r="V16" s="1004"/>
      <c r="W16" s="1008"/>
    </row>
    <row r="17" spans="1:23" ht="24.75" customHeight="1">
      <c r="A17" s="1050"/>
      <c r="B17" s="1040"/>
      <c r="C17" s="439"/>
      <c r="D17" s="441"/>
      <c r="E17" s="994"/>
      <c r="F17" s="1021"/>
      <c r="G17" s="1021"/>
      <c r="H17" s="1021"/>
      <c r="I17" s="1021"/>
      <c r="J17" s="1021"/>
      <c r="K17" s="996"/>
      <c r="L17" s="994"/>
      <c r="M17" s="996"/>
      <c r="N17" s="998"/>
      <c r="O17" s="1005"/>
      <c r="P17" s="1007"/>
      <c r="Q17" s="1007"/>
      <c r="R17" s="1007"/>
      <c r="S17" s="1007"/>
      <c r="T17" s="1007"/>
      <c r="U17" s="1007"/>
      <c r="V17" s="1005"/>
      <c r="W17" s="1009"/>
    </row>
    <row r="18" spans="1:23" ht="14.25" customHeight="1">
      <c r="A18" s="442" t="s">
        <v>549</v>
      </c>
      <c r="B18" s="450" t="s">
        <v>653</v>
      </c>
      <c r="C18" s="448" t="s">
        <v>849</v>
      </c>
      <c r="D18" s="494" t="s">
        <v>978</v>
      </c>
      <c r="E18" s="1022" t="s">
        <v>966</v>
      </c>
      <c r="F18" s="1028"/>
      <c r="G18" s="1028"/>
      <c r="H18" s="1024"/>
      <c r="I18" s="1024"/>
      <c r="J18" s="1024"/>
      <c r="K18" s="1014"/>
      <c r="L18" s="1002">
        <v>30</v>
      </c>
      <c r="M18" s="1014">
        <f>'Supplier Self-Audit Fill-in'!H15</f>
        <v>0</v>
      </c>
      <c r="N18" s="1010">
        <f>M18/L18</f>
        <v>0</v>
      </c>
      <c r="O18" s="1004"/>
      <c r="P18" s="1006"/>
      <c r="Q18" s="1006"/>
      <c r="R18" s="1006"/>
      <c r="S18" s="1006"/>
      <c r="T18" s="1006"/>
      <c r="U18" s="1006"/>
      <c r="V18" s="1004"/>
      <c r="W18" s="1008"/>
    </row>
    <row r="19" spans="1:23">
      <c r="A19" s="441" t="s">
        <v>654</v>
      </c>
      <c r="B19" s="445" t="s">
        <v>655</v>
      </c>
      <c r="C19" s="447" t="s">
        <v>850</v>
      </c>
      <c r="D19" s="454" t="s">
        <v>1028</v>
      </c>
      <c r="E19" s="1023"/>
      <c r="F19" s="1028"/>
      <c r="G19" s="1028"/>
      <c r="H19" s="1023"/>
      <c r="I19" s="1023"/>
      <c r="J19" s="1023"/>
      <c r="K19" s="1015"/>
      <c r="L19" s="1003"/>
      <c r="M19" s="1015"/>
      <c r="N19" s="1011"/>
      <c r="O19" s="1005"/>
      <c r="P19" s="1007"/>
      <c r="Q19" s="1007"/>
      <c r="R19" s="1007"/>
      <c r="S19" s="1007"/>
      <c r="T19" s="1007"/>
      <c r="U19" s="1007"/>
      <c r="V19" s="1005"/>
      <c r="W19" s="1009"/>
    </row>
    <row r="20" spans="1:23" ht="15" customHeight="1">
      <c r="A20" s="441" t="s">
        <v>656</v>
      </c>
      <c r="B20" s="441"/>
      <c r="C20" s="67"/>
      <c r="D20" s="445"/>
      <c r="E20" s="1026" t="s">
        <v>967</v>
      </c>
      <c r="F20" s="1025"/>
      <c r="G20" s="1025"/>
      <c r="H20" s="1025"/>
      <c r="I20" s="1025"/>
      <c r="J20" s="1025"/>
      <c r="K20" s="1013"/>
      <c r="L20" s="1025">
        <v>30</v>
      </c>
      <c r="M20" s="1013"/>
      <c r="N20" s="1012">
        <f>M20/L20</f>
        <v>0</v>
      </c>
      <c r="O20" s="1004"/>
      <c r="P20" s="1006"/>
      <c r="Q20" s="1006"/>
      <c r="R20" s="1006"/>
      <c r="S20" s="1006"/>
      <c r="T20" s="1006"/>
      <c r="U20" s="1006"/>
      <c r="V20" s="1004"/>
      <c r="W20" s="1008"/>
    </row>
    <row r="21" spans="1:23" ht="25.5" customHeight="1">
      <c r="A21" s="901" t="s">
        <v>1058</v>
      </c>
      <c r="B21" s="1048" t="s">
        <v>1059</v>
      </c>
      <c r="C21" s="511"/>
      <c r="D21" s="492"/>
      <c r="E21" s="1025"/>
      <c r="F21" s="1025"/>
      <c r="G21" s="1025"/>
      <c r="H21" s="1025"/>
      <c r="I21" s="1025"/>
      <c r="J21" s="1025"/>
      <c r="K21" s="1013"/>
      <c r="L21" s="1025"/>
      <c r="M21" s="1013"/>
      <c r="N21" s="1012"/>
      <c r="O21" s="1005"/>
      <c r="P21" s="1007"/>
      <c r="Q21" s="1007"/>
      <c r="R21" s="1007"/>
      <c r="S21" s="1007"/>
      <c r="T21" s="1007"/>
      <c r="U21" s="1007"/>
      <c r="V21" s="1005"/>
      <c r="W21" s="1009"/>
    </row>
    <row r="22" spans="1:23">
      <c r="A22" s="901"/>
      <c r="B22" s="1049"/>
      <c r="C22" s="55"/>
      <c r="D22" s="441"/>
      <c r="E22" s="1027" t="s">
        <v>968</v>
      </c>
      <c r="F22" s="1020"/>
      <c r="G22" s="1020"/>
      <c r="H22" s="1020"/>
      <c r="I22" s="1020"/>
      <c r="J22" s="1020"/>
      <c r="K22" s="995"/>
      <c r="L22" s="1020">
        <v>30</v>
      </c>
      <c r="M22" s="995"/>
      <c r="N22" s="997">
        <f>M22/L22</f>
        <v>0</v>
      </c>
      <c r="O22" s="1004"/>
      <c r="P22" s="1006"/>
      <c r="Q22" s="1006"/>
      <c r="R22" s="1006"/>
      <c r="S22" s="1006"/>
      <c r="T22" s="1006"/>
      <c r="U22" s="1006"/>
      <c r="V22" s="1004"/>
      <c r="W22" s="1008"/>
    </row>
    <row r="23" spans="1:23" ht="18.75" customHeight="1">
      <c r="A23" s="1040"/>
      <c r="B23" s="1050"/>
      <c r="C23" s="493"/>
      <c r="D23" s="441"/>
      <c r="E23" s="1021"/>
      <c r="F23" s="1021"/>
      <c r="G23" s="1021"/>
      <c r="H23" s="1021"/>
      <c r="I23" s="1021"/>
      <c r="J23" s="1021"/>
      <c r="K23" s="996"/>
      <c r="L23" s="1021"/>
      <c r="M23" s="996"/>
      <c r="N23" s="998"/>
      <c r="O23" s="1005"/>
      <c r="P23" s="1007"/>
      <c r="Q23" s="1007"/>
      <c r="R23" s="1007"/>
      <c r="S23" s="1007"/>
      <c r="T23" s="1007"/>
      <c r="U23" s="1007"/>
      <c r="V23" s="1005"/>
      <c r="W23" s="1009"/>
    </row>
    <row r="24" spans="1:23" ht="12.75" customHeight="1">
      <c r="A24" s="441" t="s">
        <v>657</v>
      </c>
      <c r="B24" s="441" t="s">
        <v>658</v>
      </c>
      <c r="C24" s="448" t="s">
        <v>1025</v>
      </c>
      <c r="D24" s="450" t="s">
        <v>1026</v>
      </c>
      <c r="E24" s="1022" t="s">
        <v>966</v>
      </c>
      <c r="F24" s="1028"/>
      <c r="G24" s="1028"/>
      <c r="H24" s="1024"/>
      <c r="I24" s="1024"/>
      <c r="J24" s="1024"/>
      <c r="K24" s="1014"/>
      <c r="L24" s="1024">
        <v>30</v>
      </c>
      <c r="M24" s="1015">
        <f>'Supplier Self-Audit Fill-in'!H19</f>
        <v>0</v>
      </c>
      <c r="N24" s="1010">
        <f>M24/L24</f>
        <v>0</v>
      </c>
      <c r="O24" s="1004"/>
      <c r="P24" s="1006"/>
      <c r="Q24" s="1006"/>
      <c r="R24" s="1006"/>
      <c r="S24" s="1006"/>
      <c r="T24" s="1006"/>
      <c r="U24" s="1006"/>
      <c r="V24" s="1004"/>
      <c r="W24" s="1008"/>
    </row>
    <row r="25" spans="1:23" ht="15" customHeight="1">
      <c r="A25" s="441" t="s">
        <v>499</v>
      </c>
      <c r="B25" s="441" t="s">
        <v>659</v>
      </c>
      <c r="C25" s="447" t="s">
        <v>306</v>
      </c>
      <c r="D25" s="445" t="s">
        <v>979</v>
      </c>
      <c r="E25" s="1023"/>
      <c r="F25" s="1028"/>
      <c r="G25" s="1028"/>
      <c r="H25" s="1023"/>
      <c r="I25" s="1023"/>
      <c r="J25" s="1023"/>
      <c r="K25" s="1015"/>
      <c r="L25" s="1023"/>
      <c r="M25" s="1015"/>
      <c r="N25" s="1011"/>
      <c r="O25" s="1005"/>
      <c r="P25" s="1007"/>
      <c r="Q25" s="1007"/>
      <c r="R25" s="1007"/>
      <c r="S25" s="1007"/>
      <c r="T25" s="1007"/>
      <c r="U25" s="1007"/>
      <c r="V25" s="1005"/>
      <c r="W25" s="1009"/>
    </row>
    <row r="26" spans="1:23">
      <c r="A26" s="441" t="s">
        <v>660</v>
      </c>
      <c r="B26" s="441" t="s">
        <v>661</v>
      </c>
      <c r="C26" s="67"/>
      <c r="D26" s="441"/>
      <c r="E26" s="1026" t="s">
        <v>967</v>
      </c>
      <c r="F26" s="1025"/>
      <c r="G26" s="1025"/>
      <c r="H26" s="1025"/>
      <c r="I26" s="1025"/>
      <c r="J26" s="1025"/>
      <c r="K26" s="1013"/>
      <c r="L26" s="1025">
        <v>30</v>
      </c>
      <c r="M26" s="1013"/>
      <c r="N26" s="1012">
        <f>M26/L26</f>
        <v>0</v>
      </c>
      <c r="O26" s="1004"/>
      <c r="P26" s="1006"/>
      <c r="Q26" s="1006"/>
      <c r="R26" s="1006"/>
      <c r="S26" s="1006"/>
      <c r="T26" s="1006"/>
      <c r="U26" s="1006"/>
      <c r="V26" s="1004"/>
      <c r="W26" s="1008"/>
    </row>
    <row r="27" spans="1:23" ht="19.5" customHeight="1">
      <c r="A27" s="441" t="s">
        <v>652</v>
      </c>
      <c r="B27" s="441"/>
      <c r="C27" s="55"/>
      <c r="D27" s="444"/>
      <c r="E27" s="1025"/>
      <c r="F27" s="1025"/>
      <c r="G27" s="1025"/>
      <c r="H27" s="1025"/>
      <c r="I27" s="1025"/>
      <c r="J27" s="1025"/>
      <c r="K27" s="1013"/>
      <c r="L27" s="1025"/>
      <c r="M27" s="1013"/>
      <c r="N27" s="1012"/>
      <c r="O27" s="1005"/>
      <c r="P27" s="1007"/>
      <c r="Q27" s="1007"/>
      <c r="R27" s="1007"/>
      <c r="S27" s="1007"/>
      <c r="T27" s="1007"/>
      <c r="U27" s="1007"/>
      <c r="V27" s="1005"/>
      <c r="W27" s="1009"/>
    </row>
    <row r="28" spans="1:23" ht="24.75" customHeight="1">
      <c r="A28" s="901" t="s">
        <v>1061</v>
      </c>
      <c r="B28" s="1046" t="s">
        <v>550</v>
      </c>
      <c r="C28" s="55"/>
      <c r="D28" s="441"/>
      <c r="E28" s="1027" t="s">
        <v>968</v>
      </c>
      <c r="F28" s="1020"/>
      <c r="G28" s="1020"/>
      <c r="H28" s="1020"/>
      <c r="I28" s="1020"/>
      <c r="J28" s="1020"/>
      <c r="K28" s="995"/>
      <c r="L28" s="993">
        <v>30</v>
      </c>
      <c r="M28" s="995"/>
      <c r="N28" s="997">
        <f>M28/L28</f>
        <v>0</v>
      </c>
      <c r="O28" s="1004"/>
      <c r="P28" s="1004"/>
      <c r="Q28" s="1004"/>
      <c r="R28" s="1004"/>
      <c r="S28" s="1004"/>
      <c r="T28" s="1004"/>
      <c r="U28" s="1004"/>
      <c r="V28" s="1004"/>
      <c r="W28" s="1008"/>
    </row>
    <row r="29" spans="1:23" ht="26.25" customHeight="1">
      <c r="A29" s="1040"/>
      <c r="B29" s="1047"/>
      <c r="C29" s="493"/>
      <c r="D29" s="439"/>
      <c r="E29" s="1021"/>
      <c r="F29" s="1021"/>
      <c r="G29" s="1021"/>
      <c r="H29" s="1021"/>
      <c r="I29" s="1021"/>
      <c r="J29" s="1021"/>
      <c r="K29" s="996"/>
      <c r="L29" s="994"/>
      <c r="M29" s="996"/>
      <c r="N29" s="998"/>
      <c r="O29" s="1005"/>
      <c r="P29" s="1005"/>
      <c r="Q29" s="1005"/>
      <c r="R29" s="1005"/>
      <c r="S29" s="1005"/>
      <c r="T29" s="1005"/>
      <c r="U29" s="1005"/>
      <c r="V29" s="1005"/>
      <c r="W29" s="1009"/>
    </row>
    <row r="30" spans="1:23" ht="24.75" customHeight="1">
      <c r="A30" s="55"/>
      <c r="B30" s="4"/>
      <c r="C30" s="4"/>
      <c r="D30" s="4"/>
      <c r="E30" s="301" t="s">
        <v>966</v>
      </c>
      <c r="F30" s="302">
        <f t="shared" ref="F30:K30" si="0">COUNTA(F6,F12,F18,F24)</f>
        <v>0</v>
      </c>
      <c r="G30" s="302">
        <f t="shared" si="0"/>
        <v>0</v>
      </c>
      <c r="H30" s="302">
        <f t="shared" si="0"/>
        <v>0</v>
      </c>
      <c r="I30" s="302">
        <f t="shared" si="0"/>
        <v>0</v>
      </c>
      <c r="J30" s="302">
        <f t="shared" si="0"/>
        <v>0</v>
      </c>
      <c r="K30" s="303">
        <f t="shared" si="0"/>
        <v>0</v>
      </c>
      <c r="L30" s="304">
        <f>SUM(L6,L12,L18,L24)</f>
        <v>110</v>
      </c>
      <c r="M30" s="305">
        <f>SUM(M6,M12,M18,M24)</f>
        <v>0</v>
      </c>
      <c r="N30" s="272">
        <f>M30/L30</f>
        <v>0</v>
      </c>
      <c r="O30" s="999" t="s">
        <v>369</v>
      </c>
      <c r="P30" s="1000"/>
      <c r="Q30" s="1000"/>
      <c r="R30" s="1000"/>
      <c r="S30" s="1000"/>
      <c r="T30" s="1000"/>
      <c r="U30" s="1000"/>
      <c r="V30" s="1000"/>
      <c r="W30" s="1001"/>
    </row>
    <row r="31" spans="1:23" ht="26.25" customHeight="1">
      <c r="A31" s="55"/>
      <c r="B31" s="4"/>
      <c r="C31" s="4"/>
      <c r="D31" s="4"/>
      <c r="E31" s="436" t="s">
        <v>967</v>
      </c>
      <c r="F31" s="211">
        <f t="shared" ref="F31:K31" si="1">COUNTA(F8,F14,F20,F26)</f>
        <v>0</v>
      </c>
      <c r="G31" s="211">
        <f t="shared" si="1"/>
        <v>0</v>
      </c>
      <c r="H31" s="211">
        <f t="shared" si="1"/>
        <v>0</v>
      </c>
      <c r="I31" s="211">
        <f t="shared" si="1"/>
        <v>0</v>
      </c>
      <c r="J31" s="211">
        <f t="shared" si="1"/>
        <v>0</v>
      </c>
      <c r="K31" s="292">
        <f t="shared" si="1"/>
        <v>0</v>
      </c>
      <c r="L31" s="212">
        <f>SUM(L8,L14,L20,L26)</f>
        <v>110</v>
      </c>
      <c r="M31" s="213">
        <f>SUM(M8,M14,M20,M26)</f>
        <v>0</v>
      </c>
      <c r="N31" s="273">
        <f>M31/L31</f>
        <v>0</v>
      </c>
      <c r="O31" s="1017" t="s">
        <v>508</v>
      </c>
      <c r="P31" s="1018"/>
      <c r="Q31" s="1018"/>
      <c r="R31" s="1018"/>
      <c r="S31" s="1018"/>
      <c r="T31" s="1018"/>
      <c r="U31" s="1018"/>
      <c r="V31" s="1018"/>
      <c r="W31" s="1019"/>
    </row>
    <row r="32" spans="1:23" ht="25.5">
      <c r="A32" s="133" t="s">
        <v>500</v>
      </c>
      <c r="B32" s="4"/>
      <c r="C32" s="4"/>
      <c r="D32" s="4"/>
      <c r="E32" s="437" t="s">
        <v>968</v>
      </c>
      <c r="F32" s="216">
        <f t="shared" ref="F32:K32" si="2">COUNTA(F11,F16,F22,F28)</f>
        <v>0</v>
      </c>
      <c r="G32" s="216">
        <f t="shared" si="2"/>
        <v>0</v>
      </c>
      <c r="H32" s="216">
        <f t="shared" si="2"/>
        <v>0</v>
      </c>
      <c r="I32" s="216">
        <f t="shared" si="2"/>
        <v>0</v>
      </c>
      <c r="J32" s="216">
        <f t="shared" si="2"/>
        <v>0</v>
      </c>
      <c r="K32" s="217">
        <f t="shared" si="2"/>
        <v>0</v>
      </c>
      <c r="L32" s="218">
        <f>SUM(L10,L16,L22,L28)</f>
        <v>110</v>
      </c>
      <c r="M32" s="219">
        <f>SUM(M11,M16,M22,M28)</f>
        <v>0</v>
      </c>
      <c r="N32" s="274">
        <f>M32/L32</f>
        <v>0</v>
      </c>
      <c r="O32" s="888" t="s">
        <v>509</v>
      </c>
      <c r="P32" s="903"/>
      <c r="Q32" s="903"/>
      <c r="R32" s="903"/>
      <c r="S32" s="903"/>
      <c r="T32" s="903"/>
      <c r="U32" s="903"/>
      <c r="V32" s="903"/>
      <c r="W32" s="1016"/>
    </row>
    <row r="33" spans="1:23">
      <c r="A33" s="81"/>
      <c r="B33" s="64"/>
      <c r="C33" s="64"/>
      <c r="D33" s="64"/>
      <c r="E33" s="72"/>
      <c r="F33" s="72"/>
      <c r="G33" s="72"/>
      <c r="H33" s="72"/>
      <c r="I33" s="72"/>
      <c r="J33" s="72"/>
      <c r="K33" s="64"/>
      <c r="L33" s="64"/>
      <c r="M33" s="64"/>
      <c r="N33" s="64"/>
      <c r="O33" s="64"/>
      <c r="P33" s="64"/>
      <c r="Q33" s="64"/>
      <c r="R33" s="64"/>
      <c r="S33" s="64"/>
      <c r="T33" s="64"/>
      <c r="U33" s="64"/>
      <c r="V33" s="64"/>
      <c r="W33" s="73"/>
    </row>
    <row r="34" spans="1:23">
      <c r="A34" s="71"/>
      <c r="B34" s="64"/>
      <c r="C34" s="64"/>
      <c r="D34" s="64"/>
      <c r="E34" s="64"/>
      <c r="F34" s="64"/>
      <c r="G34" s="64"/>
      <c r="H34" s="64"/>
      <c r="I34" s="64"/>
      <c r="J34" s="64"/>
      <c r="K34" s="64"/>
      <c r="L34" s="64"/>
      <c r="M34" s="64"/>
      <c r="N34" s="64"/>
      <c r="O34" s="64"/>
      <c r="P34" s="64"/>
      <c r="Q34" s="64"/>
      <c r="R34" s="64"/>
      <c r="S34" s="64"/>
      <c r="T34" s="64"/>
      <c r="U34" s="64"/>
      <c r="V34" s="64"/>
      <c r="W34" s="73"/>
    </row>
    <row r="35" spans="1:23">
      <c r="A35" s="71"/>
      <c r="B35" s="64"/>
      <c r="C35" s="64"/>
      <c r="D35" s="64"/>
      <c r="E35" s="64"/>
      <c r="F35" s="64"/>
      <c r="G35" s="64"/>
      <c r="H35" s="64"/>
      <c r="I35" s="64"/>
      <c r="J35" s="64"/>
      <c r="K35" s="64"/>
      <c r="L35" s="64"/>
      <c r="M35" s="64"/>
      <c r="N35" s="64"/>
      <c r="O35" s="64"/>
      <c r="P35" s="64"/>
      <c r="Q35" s="64"/>
      <c r="R35" s="64"/>
      <c r="S35" s="64"/>
      <c r="T35" s="64"/>
      <c r="U35" s="64"/>
      <c r="V35" s="64"/>
      <c r="W35" s="73"/>
    </row>
    <row r="36" spans="1:23">
      <c r="A36" s="79"/>
      <c r="B36" s="65"/>
      <c r="C36" s="65"/>
      <c r="D36" s="65"/>
      <c r="E36" s="65"/>
      <c r="F36" s="65"/>
      <c r="G36" s="65"/>
      <c r="H36" s="65"/>
      <c r="I36" s="65"/>
      <c r="J36" s="65"/>
      <c r="K36" s="65"/>
      <c r="L36" s="65"/>
      <c r="M36" s="65"/>
      <c r="N36" s="65"/>
      <c r="O36" s="65"/>
      <c r="P36" s="65"/>
      <c r="Q36" s="65"/>
      <c r="R36" s="65"/>
      <c r="S36" s="65"/>
      <c r="T36" s="65"/>
      <c r="U36" s="65"/>
      <c r="V36" s="65"/>
      <c r="W36" s="74"/>
    </row>
    <row r="37" spans="1:23">
      <c r="A37" s="4"/>
      <c r="B37" s="4"/>
      <c r="C37" s="4"/>
      <c r="D37" s="4"/>
      <c r="E37" s="4"/>
      <c r="F37" s="4"/>
      <c r="G37" s="4"/>
      <c r="H37" s="4"/>
      <c r="I37" s="4"/>
      <c r="J37" s="4"/>
      <c r="K37" s="4"/>
      <c r="L37" s="4"/>
      <c r="M37" s="4"/>
      <c r="N37" s="4"/>
      <c r="O37" s="4"/>
      <c r="P37" s="4"/>
      <c r="Q37" s="4"/>
      <c r="R37" s="4"/>
      <c r="S37" s="4"/>
      <c r="T37" s="4"/>
      <c r="U37" s="4"/>
      <c r="V37" s="4"/>
      <c r="W37" s="4"/>
    </row>
    <row r="38" spans="1:23">
      <c r="A38" s="4"/>
      <c r="B38" s="4"/>
      <c r="C38" s="4"/>
      <c r="D38" s="4"/>
      <c r="E38" s="4"/>
      <c r="F38" s="4"/>
      <c r="G38" s="4"/>
      <c r="H38" s="4"/>
      <c r="I38" s="4"/>
      <c r="J38" s="4"/>
      <c r="K38" s="4"/>
      <c r="L38" s="4"/>
      <c r="M38" s="4"/>
      <c r="N38" s="4"/>
      <c r="O38" s="4"/>
      <c r="P38" s="4"/>
      <c r="Q38" s="4"/>
      <c r="R38" s="4"/>
      <c r="S38" s="4"/>
      <c r="T38" s="4"/>
      <c r="U38" s="4"/>
      <c r="V38" s="4"/>
      <c r="W38" s="4"/>
    </row>
    <row r="39" spans="1:23">
      <c r="A39" s="4"/>
      <c r="B39" s="4"/>
      <c r="C39" s="4"/>
      <c r="D39" s="4"/>
      <c r="E39" s="4"/>
      <c r="F39" s="4"/>
      <c r="G39" s="4"/>
      <c r="H39" s="4"/>
      <c r="I39" s="4"/>
      <c r="J39" s="4"/>
      <c r="K39" s="4"/>
      <c r="L39" s="4"/>
      <c r="M39" s="4"/>
      <c r="N39" s="4"/>
      <c r="O39" s="4"/>
      <c r="P39" s="4"/>
      <c r="Q39" s="4"/>
      <c r="R39" s="4"/>
      <c r="S39" s="4"/>
      <c r="T39" s="4"/>
      <c r="U39" s="4"/>
      <c r="V39" s="4"/>
      <c r="W39" s="4"/>
    </row>
    <row r="40" spans="1:23">
      <c r="A40" s="4"/>
      <c r="B40" s="4"/>
      <c r="C40" s="4"/>
      <c r="D40" s="4"/>
      <c r="E40" s="4"/>
      <c r="F40" s="4"/>
      <c r="G40" s="4"/>
      <c r="H40" s="4"/>
      <c r="I40" s="4"/>
      <c r="J40" s="4"/>
      <c r="K40" s="4"/>
      <c r="L40" s="4"/>
      <c r="M40" s="4"/>
      <c r="N40" s="4"/>
      <c r="O40" s="4"/>
      <c r="P40" s="4"/>
      <c r="Q40" s="4"/>
      <c r="R40" s="4"/>
      <c r="S40" s="4"/>
      <c r="T40" s="4"/>
      <c r="U40" s="4"/>
      <c r="V40" s="4"/>
      <c r="W40" s="4"/>
    </row>
    <row r="41" spans="1:23">
      <c r="A41" s="4"/>
      <c r="B41" s="4"/>
      <c r="C41" s="4"/>
      <c r="D41" s="4"/>
      <c r="E41" s="4"/>
      <c r="F41" s="4"/>
      <c r="G41" s="4"/>
      <c r="H41" s="4"/>
      <c r="I41" s="4"/>
      <c r="J41" s="4"/>
      <c r="K41" s="4"/>
      <c r="L41" s="4"/>
      <c r="M41" s="4"/>
      <c r="N41" s="4"/>
      <c r="O41" s="4"/>
      <c r="P41" s="4"/>
      <c r="Q41" s="4"/>
      <c r="R41" s="4"/>
      <c r="S41" s="4"/>
      <c r="T41" s="4"/>
      <c r="U41" s="4"/>
      <c r="V41" s="4"/>
      <c r="W41" s="4"/>
    </row>
    <row r="42" spans="1:23">
      <c r="A42" s="4"/>
      <c r="B42" s="4"/>
      <c r="C42" s="4"/>
      <c r="D42" s="4"/>
      <c r="E42" s="4"/>
      <c r="F42" s="4"/>
      <c r="G42" s="4"/>
      <c r="H42" s="4"/>
      <c r="I42" s="4"/>
      <c r="J42" s="4"/>
      <c r="K42" s="4"/>
      <c r="L42" s="4"/>
      <c r="M42" s="4"/>
      <c r="N42" s="4"/>
      <c r="O42" s="4"/>
      <c r="P42" s="4"/>
      <c r="Q42" s="4"/>
      <c r="R42" s="4"/>
      <c r="S42" s="4"/>
      <c r="T42" s="4"/>
      <c r="U42" s="4"/>
      <c r="V42" s="4"/>
      <c r="W42" s="4"/>
    </row>
    <row r="43" spans="1:23">
      <c r="A43" s="4"/>
      <c r="B43" s="4"/>
      <c r="C43" s="4"/>
      <c r="D43" s="4"/>
      <c r="E43" s="4"/>
      <c r="F43" s="4"/>
      <c r="G43" s="4"/>
      <c r="H43" s="4"/>
      <c r="I43" s="4"/>
      <c r="J43" s="4"/>
      <c r="K43" s="4"/>
      <c r="L43" s="4"/>
      <c r="M43" s="4"/>
      <c r="N43" s="4"/>
      <c r="O43" s="4"/>
      <c r="P43" s="4"/>
      <c r="Q43" s="4"/>
      <c r="R43" s="4"/>
      <c r="S43" s="4"/>
      <c r="T43" s="4"/>
      <c r="U43" s="4"/>
      <c r="V43" s="4"/>
      <c r="W43" s="4"/>
    </row>
  </sheetData>
  <mergeCells count="243">
    <mergeCell ref="P8:P9"/>
    <mergeCell ref="Q8:Q9"/>
    <mergeCell ref="R8:R9"/>
    <mergeCell ref="S8:S9"/>
    <mergeCell ref="T8:T9"/>
    <mergeCell ref="U8:U9"/>
    <mergeCell ref="V8:V9"/>
    <mergeCell ref="W8:W9"/>
    <mergeCell ref="P10:P11"/>
    <mergeCell ref="Q10:Q11"/>
    <mergeCell ref="R10:R11"/>
    <mergeCell ref="S10:S11"/>
    <mergeCell ref="T10:T11"/>
    <mergeCell ref="U10:U11"/>
    <mergeCell ref="V10:V11"/>
    <mergeCell ref="W10:W11"/>
    <mergeCell ref="O10:O11"/>
    <mergeCell ref="O16:O17"/>
    <mergeCell ref="O20:O21"/>
    <mergeCell ref="E8:E9"/>
    <mergeCell ref="E10:E11"/>
    <mergeCell ref="L8:L9"/>
    <mergeCell ref="M8:M9"/>
    <mergeCell ref="N8:N9"/>
    <mergeCell ref="L10:L11"/>
    <mergeCell ref="M10:M11"/>
    <mergeCell ref="N10:N11"/>
    <mergeCell ref="O18:O19"/>
    <mergeCell ref="F20:F21"/>
    <mergeCell ref="J20:J21"/>
    <mergeCell ref="H20:H21"/>
    <mergeCell ref="K14:K15"/>
    <mergeCell ref="M14:M15"/>
    <mergeCell ref="L20:L21"/>
    <mergeCell ref="I18:I19"/>
    <mergeCell ref="G18:G19"/>
    <mergeCell ref="K18:K19"/>
    <mergeCell ref="J16:J17"/>
    <mergeCell ref="H16:H17"/>
    <mergeCell ref="K16:K17"/>
    <mergeCell ref="A28:A29"/>
    <mergeCell ref="B28:B29"/>
    <mergeCell ref="O14:O15"/>
    <mergeCell ref="E18:E19"/>
    <mergeCell ref="F18:F19"/>
    <mergeCell ref="F22:F23"/>
    <mergeCell ref="A21:A23"/>
    <mergeCell ref="B21:B23"/>
    <mergeCell ref="I20:I21"/>
    <mergeCell ref="G20:G21"/>
    <mergeCell ref="G14:G15"/>
    <mergeCell ref="E16:E17"/>
    <mergeCell ref="F16:F17"/>
    <mergeCell ref="H18:H19"/>
    <mergeCell ref="F14:F15"/>
    <mergeCell ref="G16:G17"/>
    <mergeCell ref="E14:E15"/>
    <mergeCell ref="B15:B17"/>
    <mergeCell ref="A15:A17"/>
    <mergeCell ref="J18:J19"/>
    <mergeCell ref="K20:K21"/>
    <mergeCell ref="I16:I17"/>
    <mergeCell ref="L14:L15"/>
    <mergeCell ref="L16:L17"/>
    <mergeCell ref="W12:W13"/>
    <mergeCell ref="U12:U13"/>
    <mergeCell ref="V18:V19"/>
    <mergeCell ref="U18:U19"/>
    <mergeCell ref="V20:V21"/>
    <mergeCell ref="V22:V23"/>
    <mergeCell ref="U24:U25"/>
    <mergeCell ref="V24:V25"/>
    <mergeCell ref="P20:P21"/>
    <mergeCell ref="P18:P19"/>
    <mergeCell ref="Q14:Q15"/>
    <mergeCell ref="P14:P15"/>
    <mergeCell ref="S14:S15"/>
    <mergeCell ref="P16:P17"/>
    <mergeCell ref="R24:R25"/>
    <mergeCell ref="T24:T25"/>
    <mergeCell ref="T22:T23"/>
    <mergeCell ref="Q20:Q21"/>
    <mergeCell ref="R20:R21"/>
    <mergeCell ref="S20:S21"/>
    <mergeCell ref="T20:T21"/>
    <mergeCell ref="U20:U21"/>
    <mergeCell ref="S24:S25"/>
    <mergeCell ref="K6:K7"/>
    <mergeCell ref="J2:K3"/>
    <mergeCell ref="J1:K1"/>
    <mergeCell ref="J6:J7"/>
    <mergeCell ref="J12:J13"/>
    <mergeCell ref="Q12:Q13"/>
    <mergeCell ref="O8:O9"/>
    <mergeCell ref="W16:W17"/>
    <mergeCell ref="V6:V7"/>
    <mergeCell ref="R12:R13"/>
    <mergeCell ref="S12:S13"/>
    <mergeCell ref="T12:T13"/>
    <mergeCell ref="V14:V15"/>
    <mergeCell ref="T16:T17"/>
    <mergeCell ref="U16:U17"/>
    <mergeCell ref="V16:V17"/>
    <mergeCell ref="V12:V13"/>
    <mergeCell ref="W14:W15"/>
    <mergeCell ref="T6:T7"/>
    <mergeCell ref="U6:U7"/>
    <mergeCell ref="R6:R7"/>
    <mergeCell ref="T14:T15"/>
    <mergeCell ref="U14:U15"/>
    <mergeCell ref="R14:R15"/>
    <mergeCell ref="M12:M13"/>
    <mergeCell ref="N12:N13"/>
    <mergeCell ref="O12:O13"/>
    <mergeCell ref="H14:H15"/>
    <mergeCell ref="K12:K13"/>
    <mergeCell ref="L12:L13"/>
    <mergeCell ref="J14:J15"/>
    <mergeCell ref="I14:I15"/>
    <mergeCell ref="T1:W1"/>
    <mergeCell ref="T2:W2"/>
    <mergeCell ref="T3:W3"/>
    <mergeCell ref="O1:S1"/>
    <mergeCell ref="O2:S2"/>
    <mergeCell ref="O3:S3"/>
    <mergeCell ref="M6:M7"/>
    <mergeCell ref="W6:W7"/>
    <mergeCell ref="O6:O7"/>
    <mergeCell ref="P6:P7"/>
    <mergeCell ref="Q6:Q7"/>
    <mergeCell ref="P12:P13"/>
    <mergeCell ref="S6:S7"/>
    <mergeCell ref="N6:N7"/>
    <mergeCell ref="H1:I1"/>
    <mergeCell ref="L6:L7"/>
    <mergeCell ref="A1:B1"/>
    <mergeCell ref="A2:B2"/>
    <mergeCell ref="E2:E3"/>
    <mergeCell ref="F1:G1"/>
    <mergeCell ref="F2:G2"/>
    <mergeCell ref="H2:I2"/>
    <mergeCell ref="D1:D2"/>
    <mergeCell ref="E12:E13"/>
    <mergeCell ref="F12:F13"/>
    <mergeCell ref="A10:A11"/>
    <mergeCell ref="B10:B11"/>
    <mergeCell ref="E6:E7"/>
    <mergeCell ref="F6:F7"/>
    <mergeCell ref="H6:H7"/>
    <mergeCell ref="G6:G7"/>
    <mergeCell ref="H12:H13"/>
    <mergeCell ref="I6:I7"/>
    <mergeCell ref="I12:I13"/>
    <mergeCell ref="G12:G13"/>
    <mergeCell ref="K28:K29"/>
    <mergeCell ref="E20:E21"/>
    <mergeCell ref="E22:E23"/>
    <mergeCell ref="H28:H29"/>
    <mergeCell ref="E28:E29"/>
    <mergeCell ref="J24:J25"/>
    <mergeCell ref="E26:E27"/>
    <mergeCell ref="F26:F27"/>
    <mergeCell ref="H26:H27"/>
    <mergeCell ref="G26:G27"/>
    <mergeCell ref="F24:F25"/>
    <mergeCell ref="G24:G25"/>
    <mergeCell ref="G28:G29"/>
    <mergeCell ref="I28:I29"/>
    <mergeCell ref="G22:G23"/>
    <mergeCell ref="H22:H23"/>
    <mergeCell ref="I26:I27"/>
    <mergeCell ref="I22:I23"/>
    <mergeCell ref="I24:I25"/>
    <mergeCell ref="J26:J27"/>
    <mergeCell ref="J22:J23"/>
    <mergeCell ref="M16:M17"/>
    <mergeCell ref="N26:N27"/>
    <mergeCell ref="T28:T29"/>
    <mergeCell ref="P26:P27"/>
    <mergeCell ref="Q28:Q29"/>
    <mergeCell ref="J28:J29"/>
    <mergeCell ref="E24:E25"/>
    <mergeCell ref="H24:H25"/>
    <mergeCell ref="F28:F29"/>
    <mergeCell ref="K22:K23"/>
    <mergeCell ref="L24:L25"/>
    <mergeCell ref="K24:K25"/>
    <mergeCell ref="K26:K27"/>
    <mergeCell ref="S22:S23"/>
    <mergeCell ref="L22:L23"/>
    <mergeCell ref="M22:M23"/>
    <mergeCell ref="N22:N23"/>
    <mergeCell ref="R28:R29"/>
    <mergeCell ref="S28:S29"/>
    <mergeCell ref="Q22:Q23"/>
    <mergeCell ref="P24:P25"/>
    <mergeCell ref="R26:R27"/>
    <mergeCell ref="S26:S27"/>
    <mergeCell ref="L26:L27"/>
    <mergeCell ref="N14:N15"/>
    <mergeCell ref="N16:N17"/>
    <mergeCell ref="R16:R17"/>
    <mergeCell ref="S16:S17"/>
    <mergeCell ref="Q16:Q17"/>
    <mergeCell ref="Q18:Q19"/>
    <mergeCell ref="R18:R19"/>
    <mergeCell ref="S18:S19"/>
    <mergeCell ref="O32:W32"/>
    <mergeCell ref="O31:W31"/>
    <mergeCell ref="O22:O23"/>
    <mergeCell ref="O24:O25"/>
    <mergeCell ref="O26:O27"/>
    <mergeCell ref="O28:O29"/>
    <mergeCell ref="N24:N25"/>
    <mergeCell ref="Q24:Q25"/>
    <mergeCell ref="U26:U27"/>
    <mergeCell ref="V26:V27"/>
    <mergeCell ref="T26:T27"/>
    <mergeCell ref="Q26:Q27"/>
    <mergeCell ref="L28:L29"/>
    <mergeCell ref="M28:M29"/>
    <mergeCell ref="N28:N29"/>
    <mergeCell ref="O30:W30"/>
    <mergeCell ref="L18:L19"/>
    <mergeCell ref="P28:P29"/>
    <mergeCell ref="U22:U23"/>
    <mergeCell ref="P22:P23"/>
    <mergeCell ref="R22:R23"/>
    <mergeCell ref="W28:W29"/>
    <mergeCell ref="U28:U29"/>
    <mergeCell ref="V28:V29"/>
    <mergeCell ref="W26:W27"/>
    <mergeCell ref="T18:T19"/>
    <mergeCell ref="W22:W23"/>
    <mergeCell ref="W24:W25"/>
    <mergeCell ref="W18:W19"/>
    <mergeCell ref="W20:W21"/>
    <mergeCell ref="N18:N19"/>
    <mergeCell ref="N20:N21"/>
    <mergeCell ref="M20:M21"/>
    <mergeCell ref="M18:M19"/>
    <mergeCell ref="M26:M27"/>
    <mergeCell ref="M24:M25"/>
  </mergeCells>
  <phoneticPr fontId="2" type="noConversion"/>
  <conditionalFormatting sqref="O6:O29">
    <cfRule type="expression" dxfId="712" priority="10">
      <formula>N6&lt;30%</formula>
    </cfRule>
  </conditionalFormatting>
  <conditionalFormatting sqref="O6:P29">
    <cfRule type="expression" dxfId="711" priority="8">
      <formula>AND($N6&gt;=30%,N6&lt;70%)</formula>
    </cfRule>
  </conditionalFormatting>
  <conditionalFormatting sqref="O6:T29">
    <cfRule type="expression" dxfId="710" priority="7">
      <formula>$N6&gt;=70%</formula>
    </cfRule>
  </conditionalFormatting>
  <conditionalFormatting sqref="Q6:Q29">
    <cfRule type="expression" dxfId="709" priority="6">
      <formula>AND($N6&gt;=40%,$N6&lt;70%)</formula>
    </cfRule>
  </conditionalFormatting>
  <conditionalFormatting sqref="R6:R29">
    <cfRule type="expression" dxfId="708" priority="5">
      <formula>AND($N6&gt;=50%,$N6&lt;70%)</formula>
    </cfRule>
  </conditionalFormatting>
  <conditionalFormatting sqref="S6:S29">
    <cfRule type="expression" dxfId="707" priority="4">
      <formula>AND($N6&gt;=60%,$N6&lt;70%)</formula>
    </cfRule>
  </conditionalFormatting>
  <conditionalFormatting sqref="U6:U29">
    <cfRule type="expression" dxfId="706" priority="3">
      <formula>$N6&gt;=80%</formula>
    </cfRule>
  </conditionalFormatting>
  <conditionalFormatting sqref="V6:V29">
    <cfRule type="expression" dxfId="705" priority="2">
      <formula>$N6&gt;=90%</formula>
    </cfRule>
  </conditionalFormatting>
  <conditionalFormatting sqref="W6:W29">
    <cfRule type="expression" dxfId="704" priority="1">
      <formula>$N6&gt;=100%</formula>
    </cfRule>
  </conditionalFormatting>
  <printOptions horizontalCentered="1"/>
  <pageMargins left="0" right="0" top="0.25" bottom="0.61" header="0.24" footer="0.24"/>
  <pageSetup scale="66" orientation="landscape" r:id="rId1"/>
  <headerFooter alignWithMargins="0">
    <oddFooter xml:space="preserve">&amp;L&amp;"Arial,Bold"&amp;A&amp;R&amp;8Page &amp;P of &amp;N
Printed: &amp;D-&amp;T&amp;10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41"/>
  <sheetViews>
    <sheetView view="pageBreakPreview" zoomScaleNormal="100" zoomScaleSheetLayoutView="55" workbookViewId="0">
      <selection activeCell="B3" sqref="B3"/>
    </sheetView>
  </sheetViews>
  <sheetFormatPr defaultRowHeight="12.75"/>
  <cols>
    <col min="1" max="1" width="46.7109375" customWidth="1"/>
    <col min="2" max="2" width="35.7109375" customWidth="1"/>
    <col min="3" max="3" width="13.28515625" bestFit="1" customWidth="1"/>
    <col min="4" max="4" width="13" customWidth="1"/>
    <col min="6" max="6" width="5" customWidth="1"/>
    <col min="7" max="7" width="4.85546875" customWidth="1"/>
    <col min="8" max="9" width="4.5703125" customWidth="1"/>
    <col min="10" max="11" width="5.140625" customWidth="1"/>
    <col min="12" max="12" width="11.140625" customWidth="1"/>
    <col min="14" max="14" width="8.28515625" customWidth="1"/>
    <col min="15" max="15" width="4.42578125" customWidth="1"/>
    <col min="16" max="16" width="3.42578125" customWidth="1"/>
    <col min="17" max="17" width="3" customWidth="1"/>
    <col min="18" max="18" width="3.140625" customWidth="1"/>
    <col min="19" max="19" width="3.42578125" customWidth="1"/>
    <col min="20" max="20" width="3.5703125" customWidth="1"/>
    <col min="21" max="21" width="2.85546875" customWidth="1"/>
    <col min="22" max="22" width="3.28515625" customWidth="1"/>
    <col min="23" max="23" width="5.42578125" customWidth="1"/>
  </cols>
  <sheetData>
    <row r="1" spans="1:23" ht="28.15" customHeight="1">
      <c r="A1" s="1029" t="s">
        <v>1283</v>
      </c>
      <c r="B1" s="871"/>
      <c r="D1" s="1038" t="s">
        <v>1244</v>
      </c>
      <c r="E1" s="301"/>
      <c r="F1" s="1033" t="s">
        <v>361</v>
      </c>
      <c r="G1" s="899"/>
      <c r="H1" s="1033" t="s">
        <v>360</v>
      </c>
      <c r="I1" s="899"/>
      <c r="J1" s="1072" t="s">
        <v>295</v>
      </c>
      <c r="K1" s="1008"/>
      <c r="L1" s="54" t="s">
        <v>288</v>
      </c>
      <c r="M1" s="78"/>
      <c r="N1" s="53"/>
      <c r="O1" s="1004" t="s">
        <v>300</v>
      </c>
      <c r="P1" s="1004"/>
      <c r="Q1" s="1004"/>
      <c r="R1" s="1004"/>
      <c r="S1" s="1004"/>
      <c r="T1" s="1004" t="s">
        <v>301</v>
      </c>
      <c r="U1" s="1004"/>
      <c r="V1" s="1004"/>
      <c r="W1" s="1008"/>
    </row>
    <row r="2" spans="1:23" ht="43.15" customHeight="1">
      <c r="A2" s="1029" t="s">
        <v>493</v>
      </c>
      <c r="B2" s="871"/>
      <c r="C2" s="202"/>
      <c r="D2" s="1039"/>
      <c r="E2" s="1074"/>
      <c r="F2" s="1034" t="s">
        <v>358</v>
      </c>
      <c r="G2" s="1035"/>
      <c r="H2" s="1036" t="s">
        <v>359</v>
      </c>
      <c r="I2" s="1037"/>
      <c r="J2" s="1073" t="s">
        <v>517</v>
      </c>
      <c r="K2" s="1043"/>
      <c r="L2" s="56" t="s">
        <v>292</v>
      </c>
      <c r="M2" s="61"/>
      <c r="N2" s="4" t="s">
        <v>297</v>
      </c>
      <c r="O2" s="871" t="s">
        <v>299</v>
      </c>
      <c r="P2" s="871"/>
      <c r="Q2" s="871"/>
      <c r="R2" s="871"/>
      <c r="S2" s="871"/>
      <c r="T2" s="871" t="s">
        <v>302</v>
      </c>
      <c r="U2" s="871"/>
      <c r="V2" s="871"/>
      <c r="W2" s="1043"/>
    </row>
    <row r="3" spans="1:23" ht="29.25" customHeight="1">
      <c r="A3" s="738" t="s">
        <v>494</v>
      </c>
      <c r="B3" s="739" t="str">
        <f>CONCATENATE('Supplier Information'!B5)</f>
        <v xml:space="preserve"> </v>
      </c>
      <c r="C3" s="423" t="s">
        <v>973</v>
      </c>
      <c r="D3" s="423" t="s">
        <v>974</v>
      </c>
      <c r="E3" s="1075"/>
      <c r="F3" s="232"/>
      <c r="G3" s="233"/>
      <c r="H3" s="234"/>
      <c r="I3" s="205"/>
      <c r="J3" s="1034"/>
      <c r="K3" s="1035"/>
      <c r="L3" s="56" t="s">
        <v>296</v>
      </c>
      <c r="M3" s="57" t="s">
        <v>294</v>
      </c>
      <c r="N3" s="4" t="s">
        <v>298</v>
      </c>
      <c r="O3" s="1029" t="s">
        <v>514</v>
      </c>
      <c r="P3" s="871"/>
      <c r="Q3" s="871"/>
      <c r="R3" s="871"/>
      <c r="S3" s="871"/>
      <c r="T3" s="1029" t="s">
        <v>510</v>
      </c>
      <c r="U3" s="871"/>
      <c r="V3" s="871"/>
      <c r="W3" s="1043"/>
    </row>
    <row r="4" spans="1:23" ht="44.25" customHeight="1">
      <c r="A4" s="495" t="s">
        <v>495</v>
      </c>
      <c r="B4" s="495" t="s">
        <v>141</v>
      </c>
      <c r="C4" s="135" t="s">
        <v>516</v>
      </c>
      <c r="D4" s="462" t="s">
        <v>516</v>
      </c>
      <c r="E4" s="166"/>
      <c r="F4" s="360" t="s">
        <v>518</v>
      </c>
      <c r="G4" s="197" t="s">
        <v>519</v>
      </c>
      <c r="H4" s="360" t="s">
        <v>518</v>
      </c>
      <c r="I4" s="197" t="s">
        <v>519</v>
      </c>
      <c r="J4" s="197" t="s">
        <v>518</v>
      </c>
      <c r="K4" s="197" t="s">
        <v>519</v>
      </c>
      <c r="L4" s="161" t="s">
        <v>832</v>
      </c>
      <c r="M4" s="197" t="s">
        <v>506</v>
      </c>
      <c r="N4" s="166" t="s">
        <v>511</v>
      </c>
      <c r="O4" s="120">
        <v>0</v>
      </c>
      <c r="P4" s="362">
        <v>0.3</v>
      </c>
      <c r="Q4" s="271">
        <v>0.4</v>
      </c>
      <c r="R4" s="271">
        <v>0.5</v>
      </c>
      <c r="S4" s="271">
        <v>0.6</v>
      </c>
      <c r="T4" s="363">
        <v>0.7</v>
      </c>
      <c r="U4" s="363">
        <v>0.8</v>
      </c>
      <c r="V4" s="363">
        <v>0.9</v>
      </c>
      <c r="W4" s="364">
        <v>1</v>
      </c>
    </row>
    <row r="5" spans="1:23" ht="25.5">
      <c r="A5" s="496" t="s">
        <v>520</v>
      </c>
      <c r="B5" s="394"/>
      <c r="C5" s="66"/>
      <c r="D5" s="394"/>
      <c r="E5" s="66"/>
      <c r="F5" s="66"/>
      <c r="G5" s="66"/>
      <c r="H5" s="66"/>
      <c r="I5" s="66"/>
      <c r="J5" s="66"/>
      <c r="K5" s="60"/>
      <c r="L5" s="66"/>
      <c r="M5" s="60"/>
      <c r="N5" s="66"/>
      <c r="O5" s="66"/>
      <c r="P5" s="66"/>
      <c r="Q5" s="66"/>
      <c r="R5" s="66"/>
      <c r="S5" s="66"/>
      <c r="T5" s="66"/>
      <c r="U5" s="66"/>
      <c r="V5" s="66"/>
      <c r="W5" s="60"/>
    </row>
    <row r="6" spans="1:23">
      <c r="A6" s="460" t="s">
        <v>521</v>
      </c>
      <c r="B6" s="441" t="s">
        <v>530</v>
      </c>
      <c r="C6" s="443" t="s">
        <v>851</v>
      </c>
      <c r="D6" s="441" t="s">
        <v>980</v>
      </c>
      <c r="E6" s="1059" t="s">
        <v>966</v>
      </c>
      <c r="F6" s="1028"/>
      <c r="G6" s="1028"/>
      <c r="H6" s="1028"/>
      <c r="I6" s="1028"/>
      <c r="J6" s="1023"/>
      <c r="K6" s="1015"/>
      <c r="L6" s="1002">
        <v>30</v>
      </c>
      <c r="M6" s="1014">
        <f>'Supplier Self-Audit Fill-in'!H25</f>
        <v>0</v>
      </c>
      <c r="N6" s="1071">
        <f>M6/L6</f>
        <v>0</v>
      </c>
      <c r="O6" s="1004"/>
      <c r="P6" s="1004"/>
      <c r="Q6" s="1004"/>
      <c r="R6" s="1004"/>
      <c r="S6" s="1004"/>
      <c r="T6" s="1004"/>
      <c r="U6" s="1004"/>
      <c r="V6" s="1004"/>
      <c r="W6" s="1008"/>
    </row>
    <row r="7" spans="1:23">
      <c r="A7" s="441" t="s">
        <v>522</v>
      </c>
      <c r="B7" s="441" t="s">
        <v>531</v>
      </c>
      <c r="C7" s="444" t="s">
        <v>852</v>
      </c>
      <c r="D7" s="441" t="s">
        <v>981</v>
      </c>
      <c r="E7" s="1060"/>
      <c r="F7" s="1028"/>
      <c r="G7" s="1028"/>
      <c r="H7" s="1028"/>
      <c r="I7" s="1028"/>
      <c r="J7" s="1023"/>
      <c r="K7" s="1015"/>
      <c r="L7" s="1003"/>
      <c r="M7" s="1015"/>
      <c r="N7" s="1071"/>
      <c r="O7" s="1005"/>
      <c r="P7" s="1005"/>
      <c r="Q7" s="1005"/>
      <c r="R7" s="1005"/>
      <c r="S7" s="1005"/>
      <c r="T7" s="1005"/>
      <c r="U7" s="1005"/>
      <c r="V7" s="1005"/>
      <c r="W7" s="1009"/>
    </row>
    <row r="8" spans="1:23" ht="16.5" customHeight="1">
      <c r="A8" s="453" t="s">
        <v>523</v>
      </c>
      <c r="B8" s="452" t="s">
        <v>552</v>
      </c>
      <c r="C8" s="444" t="s">
        <v>307</v>
      </c>
      <c r="D8" s="444" t="s">
        <v>982</v>
      </c>
      <c r="E8" s="1061" t="s">
        <v>831</v>
      </c>
      <c r="F8" s="1058"/>
      <c r="G8" s="1058"/>
      <c r="H8" s="1058"/>
      <c r="I8" s="1058"/>
      <c r="J8" s="1025"/>
      <c r="K8" s="1013"/>
      <c r="L8" s="1053">
        <v>30</v>
      </c>
      <c r="M8" s="1013"/>
      <c r="N8" s="1064">
        <f>M8/L8</f>
        <v>0</v>
      </c>
      <c r="O8" s="1004"/>
      <c r="P8" s="1004"/>
      <c r="Q8" s="1004"/>
      <c r="R8" s="1004"/>
      <c r="S8" s="1004"/>
      <c r="T8" s="1004"/>
      <c r="U8" s="1004"/>
      <c r="V8" s="1004"/>
      <c r="W8" s="1008"/>
    </row>
    <row r="9" spans="1:23" ht="25.5">
      <c r="A9" s="459" t="s">
        <v>551</v>
      </c>
      <c r="B9" s="445"/>
      <c r="C9" s="4"/>
      <c r="D9" s="498" t="s">
        <v>983</v>
      </c>
      <c r="E9" s="1062"/>
      <c r="F9" s="1058"/>
      <c r="G9" s="1058"/>
      <c r="H9" s="1058"/>
      <c r="I9" s="1058"/>
      <c r="J9" s="1025"/>
      <c r="K9" s="1013"/>
      <c r="L9" s="1053"/>
      <c r="M9" s="1013"/>
      <c r="N9" s="1065"/>
      <c r="O9" s="1005"/>
      <c r="P9" s="1005"/>
      <c r="Q9" s="1005"/>
      <c r="R9" s="1005"/>
      <c r="S9" s="1005"/>
      <c r="T9" s="1005"/>
      <c r="U9" s="1005"/>
      <c r="V9" s="1005"/>
      <c r="W9" s="1009"/>
    </row>
    <row r="10" spans="1:23" ht="39.75" customHeight="1">
      <c r="A10" s="490" t="s">
        <v>1063</v>
      </c>
      <c r="B10" s="490" t="s">
        <v>380</v>
      </c>
      <c r="C10" s="402"/>
      <c r="D10" s="499"/>
      <c r="E10" s="544" t="s">
        <v>968</v>
      </c>
      <c r="F10" s="467"/>
      <c r="G10" s="467"/>
      <c r="H10" s="467"/>
      <c r="I10" s="467"/>
      <c r="J10" s="466"/>
      <c r="K10" s="465"/>
      <c r="L10" s="535">
        <v>30</v>
      </c>
      <c r="M10" s="537"/>
      <c r="N10" s="538">
        <f>M10/L10</f>
        <v>0</v>
      </c>
      <c r="O10" s="813"/>
      <c r="P10" s="813"/>
      <c r="Q10" s="813"/>
      <c r="R10" s="813"/>
      <c r="S10" s="813"/>
      <c r="T10" s="813"/>
      <c r="U10" s="813"/>
      <c r="V10" s="813"/>
      <c r="W10" s="815"/>
    </row>
    <row r="11" spans="1:23">
      <c r="A11" s="440" t="s">
        <v>524</v>
      </c>
      <c r="B11" s="450" t="s">
        <v>532</v>
      </c>
      <c r="C11" s="403" t="s">
        <v>308</v>
      </c>
      <c r="D11" s="464">
        <v>9.1999999999999993</v>
      </c>
      <c r="E11" s="1059" t="s">
        <v>966</v>
      </c>
      <c r="F11" s="1063"/>
      <c r="G11" s="1063"/>
      <c r="H11" s="1063"/>
      <c r="I11" s="1063"/>
      <c r="J11" s="1024"/>
      <c r="K11" s="1014"/>
      <c r="L11" s="1002">
        <v>30</v>
      </c>
      <c r="M11" s="1014">
        <f>'Supplier Self-Audit Fill-in'!H30</f>
        <v>0</v>
      </c>
      <c r="N11" s="1066">
        <f>M11/L11</f>
        <v>0</v>
      </c>
      <c r="O11" s="1004"/>
      <c r="P11" s="1004"/>
      <c r="Q11" s="1004"/>
      <c r="R11" s="1004"/>
      <c r="S11" s="1004"/>
      <c r="T11" s="1004"/>
      <c r="U11" s="1004"/>
      <c r="V11" s="1004"/>
      <c r="W11" s="1008"/>
    </row>
    <row r="12" spans="1:23">
      <c r="A12" s="445" t="s">
        <v>525</v>
      </c>
      <c r="B12" s="445" t="s">
        <v>533</v>
      </c>
      <c r="C12" s="63"/>
      <c r="D12" s="492"/>
      <c r="E12" s="1060"/>
      <c r="F12" s="1028"/>
      <c r="G12" s="1028"/>
      <c r="H12" s="1028"/>
      <c r="I12" s="1028"/>
      <c r="J12" s="1023"/>
      <c r="K12" s="1015"/>
      <c r="L12" s="1003"/>
      <c r="M12" s="1015"/>
      <c r="N12" s="1067"/>
      <c r="O12" s="1005"/>
      <c r="P12" s="1005"/>
      <c r="Q12" s="1005"/>
      <c r="R12" s="1005"/>
      <c r="S12" s="1005"/>
      <c r="T12" s="1005"/>
      <c r="U12" s="1005"/>
      <c r="V12" s="1005"/>
      <c r="W12" s="1009"/>
    </row>
    <row r="13" spans="1:23">
      <c r="A13" s="445" t="s">
        <v>526</v>
      </c>
      <c r="B13" s="445" t="s">
        <v>534</v>
      </c>
      <c r="C13" s="62"/>
      <c r="D13" s="445"/>
      <c r="E13" s="1061" t="s">
        <v>831</v>
      </c>
      <c r="F13" s="1058"/>
      <c r="G13" s="1058"/>
      <c r="H13" s="1058"/>
      <c r="I13" s="1058"/>
      <c r="J13" s="1025"/>
      <c r="K13" s="1013"/>
      <c r="L13" s="1053">
        <v>30</v>
      </c>
      <c r="M13" s="1013"/>
      <c r="N13" s="1064">
        <f>M13/L13</f>
        <v>0</v>
      </c>
      <c r="O13" s="1004"/>
      <c r="P13" s="1004"/>
      <c r="Q13" s="1004"/>
      <c r="R13" s="1004"/>
      <c r="S13" s="1004"/>
      <c r="T13" s="1004"/>
      <c r="U13" s="1004"/>
      <c r="V13" s="1004"/>
      <c r="W13" s="1008"/>
    </row>
    <row r="14" spans="1:23" ht="25.5" customHeight="1">
      <c r="A14" s="459" t="s">
        <v>553</v>
      </c>
      <c r="B14" s="456" t="s">
        <v>554</v>
      </c>
      <c r="C14" s="63"/>
      <c r="D14" s="492"/>
      <c r="E14" s="1062"/>
      <c r="F14" s="1058"/>
      <c r="G14" s="1058"/>
      <c r="H14" s="1058"/>
      <c r="I14" s="1058"/>
      <c r="J14" s="1025"/>
      <c r="K14" s="1013"/>
      <c r="L14" s="1053"/>
      <c r="M14" s="1013"/>
      <c r="N14" s="1065"/>
      <c r="O14" s="1005"/>
      <c r="P14" s="1005"/>
      <c r="Q14" s="1005"/>
      <c r="R14" s="1005"/>
      <c r="S14" s="1005"/>
      <c r="T14" s="1005"/>
      <c r="U14" s="1005"/>
      <c r="V14" s="1005"/>
      <c r="W14" s="1009"/>
    </row>
    <row r="15" spans="1:23" ht="41.25" customHeight="1">
      <c r="A15" s="478" t="s">
        <v>1064</v>
      </c>
      <c r="B15" s="541" t="s">
        <v>381</v>
      </c>
      <c r="C15" s="83"/>
      <c r="D15" s="446"/>
      <c r="E15" s="545" t="s">
        <v>968</v>
      </c>
      <c r="F15" s="539"/>
      <c r="G15" s="539"/>
      <c r="H15" s="539"/>
      <c r="I15" s="539"/>
      <c r="J15" s="539"/>
      <c r="K15" s="540"/>
      <c r="L15" s="535">
        <v>30</v>
      </c>
      <c r="M15" s="537"/>
      <c r="N15" s="538">
        <f>M15/L15</f>
        <v>0</v>
      </c>
      <c r="O15" s="814"/>
      <c r="P15" s="814"/>
      <c r="Q15" s="814"/>
      <c r="R15" s="814"/>
      <c r="S15" s="814"/>
      <c r="T15" s="814"/>
      <c r="U15" s="814"/>
      <c r="V15" s="814"/>
      <c r="W15" s="816"/>
    </row>
    <row r="16" spans="1:23">
      <c r="A16" s="440" t="s">
        <v>527</v>
      </c>
      <c r="B16" s="450" t="s">
        <v>535</v>
      </c>
      <c r="C16" s="448" t="s">
        <v>853</v>
      </c>
      <c r="D16" s="115" t="s">
        <v>1066</v>
      </c>
      <c r="E16" s="1059" t="s">
        <v>966</v>
      </c>
      <c r="F16" s="1063"/>
      <c r="G16" s="1063"/>
      <c r="H16" s="1063"/>
      <c r="I16" s="1063"/>
      <c r="J16" s="1024"/>
      <c r="K16" s="1014"/>
      <c r="L16" s="1002">
        <v>40</v>
      </c>
      <c r="M16" s="1014">
        <f>'Supplier Self-Audit Fill-in'!H35</f>
        <v>0</v>
      </c>
      <c r="N16" s="1066">
        <f>M16/L16</f>
        <v>0</v>
      </c>
      <c r="O16" s="1004"/>
      <c r="P16" s="1004"/>
      <c r="Q16" s="1004"/>
      <c r="R16" s="1004"/>
      <c r="S16" s="1004"/>
      <c r="T16" s="1004"/>
      <c r="U16" s="1004"/>
      <c r="V16" s="1004"/>
      <c r="W16" s="1008"/>
    </row>
    <row r="17" spans="1:23">
      <c r="A17" s="441" t="s">
        <v>528</v>
      </c>
      <c r="B17" s="445" t="s">
        <v>536</v>
      </c>
      <c r="C17" s="447" t="s">
        <v>854</v>
      </c>
      <c r="D17" s="547">
        <v>10.199999999999999</v>
      </c>
      <c r="E17" s="1060"/>
      <c r="F17" s="1028"/>
      <c r="G17" s="1028"/>
      <c r="H17" s="1028"/>
      <c r="I17" s="1028"/>
      <c r="J17" s="1023"/>
      <c r="K17" s="1015"/>
      <c r="L17" s="1003"/>
      <c r="M17" s="1015"/>
      <c r="N17" s="1067"/>
      <c r="O17" s="1005"/>
      <c r="P17" s="1005"/>
      <c r="Q17" s="1005"/>
      <c r="R17" s="1005"/>
      <c r="S17" s="1005"/>
      <c r="T17" s="1005"/>
      <c r="U17" s="1005"/>
      <c r="V17" s="1005"/>
      <c r="W17" s="1009"/>
    </row>
    <row r="18" spans="1:23">
      <c r="A18" s="441" t="s">
        <v>529</v>
      </c>
      <c r="B18" s="445" t="s">
        <v>537</v>
      </c>
      <c r="C18" s="447" t="s">
        <v>309</v>
      </c>
      <c r="D18" s="489"/>
      <c r="E18" s="1061" t="s">
        <v>831</v>
      </c>
      <c r="F18" s="1057"/>
      <c r="G18" s="1058"/>
      <c r="H18" s="1058"/>
      <c r="I18" s="1058"/>
      <c r="J18" s="1025"/>
      <c r="K18" s="1013"/>
      <c r="L18" s="1053">
        <v>40</v>
      </c>
      <c r="M18" s="1013"/>
      <c r="N18" s="1064">
        <f>M18/L18</f>
        <v>0</v>
      </c>
      <c r="O18" s="1004"/>
      <c r="P18" s="1004"/>
      <c r="Q18" s="1004"/>
      <c r="R18" s="1004"/>
      <c r="S18" s="1004"/>
      <c r="T18" s="1004"/>
      <c r="U18" s="1004"/>
      <c r="V18" s="1004"/>
      <c r="W18" s="1008"/>
    </row>
    <row r="19" spans="1:23" ht="25.5">
      <c r="A19" s="459" t="s">
        <v>553</v>
      </c>
      <c r="B19" s="497" t="s">
        <v>555</v>
      </c>
      <c r="C19" s="392"/>
      <c r="D19" s="492"/>
      <c r="E19" s="1062"/>
      <c r="F19" s="1058"/>
      <c r="G19" s="1058"/>
      <c r="H19" s="1058"/>
      <c r="I19" s="1058"/>
      <c r="J19" s="1025"/>
      <c r="K19" s="1013"/>
      <c r="L19" s="1053"/>
      <c r="M19" s="1013"/>
      <c r="N19" s="1065"/>
      <c r="O19" s="1005"/>
      <c r="P19" s="1005"/>
      <c r="Q19" s="1005"/>
      <c r="R19" s="1005"/>
      <c r="S19" s="1005"/>
      <c r="T19" s="1005"/>
      <c r="U19" s="1005"/>
      <c r="V19" s="1005"/>
      <c r="W19" s="1009"/>
    </row>
    <row r="20" spans="1:23" ht="45.75" customHeight="1">
      <c r="A20" s="478" t="s">
        <v>1065</v>
      </c>
      <c r="B20" s="541" t="s">
        <v>382</v>
      </c>
      <c r="C20" s="405"/>
      <c r="D20" s="542"/>
      <c r="E20" s="473" t="s">
        <v>968</v>
      </c>
      <c r="F20" s="539"/>
      <c r="G20" s="539"/>
      <c r="H20" s="539"/>
      <c r="I20" s="539"/>
      <c r="J20" s="409"/>
      <c r="K20" s="536"/>
      <c r="L20" s="535">
        <v>40</v>
      </c>
      <c r="M20" s="537"/>
      <c r="N20" s="538">
        <f>M20/L20</f>
        <v>0</v>
      </c>
      <c r="O20" s="779"/>
      <c r="P20" s="779"/>
      <c r="Q20" s="779"/>
      <c r="R20" s="779"/>
      <c r="S20" s="779"/>
      <c r="T20" s="779"/>
      <c r="U20" s="779"/>
      <c r="V20" s="779"/>
      <c r="W20" s="778"/>
    </row>
    <row r="21" spans="1:23" ht="26.25" customHeight="1">
      <c r="A21" s="55"/>
      <c r="B21" s="4"/>
      <c r="C21" s="4"/>
      <c r="D21" s="4"/>
      <c r="E21" s="543" t="s">
        <v>966</v>
      </c>
      <c r="F21" s="302">
        <f t="shared" ref="F21:K21" si="0">COUNTA(F6,F11,F16)</f>
        <v>0</v>
      </c>
      <c r="G21" s="302">
        <f t="shared" si="0"/>
        <v>0</v>
      </c>
      <c r="H21" s="302">
        <f t="shared" si="0"/>
        <v>0</v>
      </c>
      <c r="I21" s="302">
        <f t="shared" si="0"/>
        <v>0</v>
      </c>
      <c r="J21" s="304">
        <f t="shared" si="0"/>
        <v>0</v>
      </c>
      <c r="K21" s="306">
        <f t="shared" si="0"/>
        <v>0</v>
      </c>
      <c r="L21" s="546">
        <v>100</v>
      </c>
      <c r="M21" s="305">
        <f>SUM(M6+M11+M16)</f>
        <v>0</v>
      </c>
      <c r="N21" s="275">
        <f>M21/L21</f>
        <v>0</v>
      </c>
      <c r="O21" s="999" t="s">
        <v>369</v>
      </c>
      <c r="P21" s="1000"/>
      <c r="Q21" s="1000"/>
      <c r="R21" s="1000"/>
      <c r="S21" s="1000"/>
      <c r="T21" s="1000"/>
      <c r="U21" s="1000"/>
      <c r="V21" s="1000"/>
      <c r="W21" s="1001"/>
    </row>
    <row r="22" spans="1:23" ht="25.5" customHeight="1">
      <c r="A22" s="55"/>
      <c r="B22" s="4"/>
      <c r="C22" s="4"/>
      <c r="D22" s="4"/>
      <c r="E22" s="468" t="s">
        <v>831</v>
      </c>
      <c r="F22" s="211">
        <f t="shared" ref="F22:K22" si="1">COUNTA(F8,F13,F18)</f>
        <v>0</v>
      </c>
      <c r="G22" s="211">
        <f t="shared" si="1"/>
        <v>0</v>
      </c>
      <c r="H22" s="211">
        <f t="shared" si="1"/>
        <v>0</v>
      </c>
      <c r="I22" s="211">
        <f t="shared" si="1"/>
        <v>0</v>
      </c>
      <c r="J22" s="290">
        <f t="shared" si="1"/>
        <v>0</v>
      </c>
      <c r="K22" s="292">
        <f t="shared" si="1"/>
        <v>0</v>
      </c>
      <c r="L22" s="212">
        <v>100</v>
      </c>
      <c r="M22" s="213">
        <f>SUM(M8+M13+M18)</f>
        <v>0</v>
      </c>
      <c r="N22" s="273">
        <f>M22/L22</f>
        <v>0</v>
      </c>
      <c r="O22" s="1068" t="s">
        <v>362</v>
      </c>
      <c r="P22" s="1069"/>
      <c r="Q22" s="1069"/>
      <c r="R22" s="1069"/>
      <c r="S22" s="1069"/>
      <c r="T22" s="1069"/>
      <c r="U22" s="1069"/>
      <c r="V22" s="1069"/>
      <c r="W22" s="1070"/>
    </row>
    <row r="23" spans="1:23" ht="25.5">
      <c r="A23" s="133" t="s">
        <v>500</v>
      </c>
      <c r="B23" s="4"/>
      <c r="C23" s="4"/>
      <c r="D23" s="4"/>
      <c r="E23" s="451" t="s">
        <v>142</v>
      </c>
      <c r="F23" s="216">
        <f t="shared" ref="F23:K23" si="2">COUNTA(F10,F15,F20)</f>
        <v>0</v>
      </c>
      <c r="G23" s="216">
        <f t="shared" si="2"/>
        <v>0</v>
      </c>
      <c r="H23" s="216">
        <f t="shared" si="2"/>
        <v>0</v>
      </c>
      <c r="I23" s="216">
        <f t="shared" si="2"/>
        <v>0</v>
      </c>
      <c r="J23" s="246">
        <f t="shared" si="2"/>
        <v>0</v>
      </c>
      <c r="K23" s="217">
        <f t="shared" si="2"/>
        <v>0</v>
      </c>
      <c r="L23" s="218">
        <v>100</v>
      </c>
      <c r="M23" s="219">
        <f>SUM(M10+M15+M20)</f>
        <v>0</v>
      </c>
      <c r="N23" s="276">
        <f>M23/L23</f>
        <v>0</v>
      </c>
      <c r="O23" s="888" t="s">
        <v>509</v>
      </c>
      <c r="P23" s="903"/>
      <c r="Q23" s="903"/>
      <c r="R23" s="903"/>
      <c r="S23" s="903"/>
      <c r="T23" s="903"/>
      <c r="U23" s="903"/>
      <c r="V23" s="903"/>
      <c r="W23" s="1016"/>
    </row>
    <row r="24" spans="1:23">
      <c r="A24" s="81"/>
      <c r="B24" s="64"/>
      <c r="C24" s="64"/>
      <c r="D24" s="64"/>
      <c r="E24" s="72"/>
      <c r="F24" s="72"/>
      <c r="G24" s="72"/>
      <c r="H24" s="72"/>
      <c r="I24" s="72"/>
      <c r="J24" s="64"/>
      <c r="K24" s="64"/>
      <c r="L24" s="64"/>
      <c r="M24" s="64"/>
      <c r="N24" s="64"/>
      <c r="O24" s="64"/>
      <c r="P24" s="64"/>
      <c r="Q24" s="64"/>
      <c r="R24" s="64"/>
      <c r="S24" s="64"/>
      <c r="T24" s="64"/>
      <c r="U24" s="64"/>
      <c r="V24" s="64"/>
      <c r="W24" s="73"/>
    </row>
    <row r="25" spans="1:23">
      <c r="A25" s="81"/>
      <c r="B25" s="64"/>
      <c r="C25" s="64"/>
      <c r="D25" s="64"/>
      <c r="E25" s="64"/>
      <c r="F25" s="64"/>
      <c r="G25" s="64"/>
      <c r="H25" s="64"/>
      <c r="I25" s="64"/>
      <c r="J25" s="64"/>
      <c r="K25" s="64"/>
      <c r="L25" s="64"/>
      <c r="M25" s="64"/>
      <c r="N25" s="64"/>
      <c r="O25" s="64"/>
      <c r="P25" s="64"/>
      <c r="Q25" s="64"/>
      <c r="R25" s="64"/>
      <c r="S25" s="64"/>
      <c r="T25" s="64"/>
      <c r="U25" s="64"/>
      <c r="V25" s="64"/>
      <c r="W25" s="73"/>
    </row>
    <row r="26" spans="1:23">
      <c r="A26" s="81"/>
      <c r="B26" s="64"/>
      <c r="C26" s="64"/>
      <c r="D26" s="64"/>
      <c r="E26" s="64"/>
      <c r="F26" s="64"/>
      <c r="G26" s="64"/>
      <c r="H26" s="64"/>
      <c r="I26" s="64"/>
      <c r="J26" s="64"/>
      <c r="K26" s="64"/>
      <c r="L26" s="64"/>
      <c r="M26" s="64"/>
      <c r="N26" s="64"/>
      <c r="O26" s="64"/>
      <c r="P26" s="64"/>
      <c r="Q26" s="64"/>
      <c r="R26" s="64"/>
      <c r="S26" s="64"/>
      <c r="T26" s="64"/>
      <c r="U26" s="64"/>
      <c r="V26" s="64"/>
      <c r="W26" s="73"/>
    </row>
    <row r="27" spans="1:23">
      <c r="A27" s="79"/>
      <c r="B27" s="65"/>
      <c r="C27" s="65"/>
      <c r="D27" s="65"/>
      <c r="E27" s="65"/>
      <c r="F27" s="65"/>
      <c r="G27" s="65"/>
      <c r="H27" s="65"/>
      <c r="I27" s="65"/>
      <c r="J27" s="65"/>
      <c r="K27" s="65"/>
      <c r="L27" s="65"/>
      <c r="M27" s="65"/>
      <c r="N27" s="65"/>
      <c r="O27" s="65"/>
      <c r="P27" s="65"/>
      <c r="Q27" s="65"/>
      <c r="R27" s="65"/>
      <c r="S27" s="65"/>
      <c r="T27" s="65"/>
      <c r="U27" s="65"/>
      <c r="V27" s="65"/>
      <c r="W27" s="74"/>
    </row>
    <row r="28" spans="1:23">
      <c r="A28" s="4"/>
      <c r="B28" s="4"/>
      <c r="C28" s="4"/>
      <c r="D28" s="4"/>
      <c r="E28" s="4"/>
      <c r="F28" s="4"/>
      <c r="G28" s="4"/>
      <c r="H28" s="4"/>
      <c r="I28" s="4"/>
      <c r="J28" s="4"/>
      <c r="K28" s="4"/>
      <c r="L28" s="4"/>
      <c r="M28" s="4"/>
      <c r="N28" s="4"/>
      <c r="O28" s="4"/>
      <c r="P28" s="4"/>
      <c r="Q28" s="4"/>
      <c r="R28" s="4"/>
      <c r="S28" s="4"/>
      <c r="T28" s="4"/>
      <c r="U28" s="4"/>
      <c r="V28" s="4"/>
      <c r="W28" s="4"/>
    </row>
    <row r="29" spans="1:23">
      <c r="A29" s="4"/>
      <c r="B29" s="4"/>
      <c r="C29" s="4"/>
      <c r="D29" s="4"/>
      <c r="E29" s="4"/>
      <c r="F29" s="4"/>
      <c r="G29" s="4"/>
      <c r="H29" s="4"/>
      <c r="I29" s="4"/>
      <c r="J29" s="4"/>
      <c r="K29" s="4"/>
      <c r="L29" s="4"/>
      <c r="M29" s="4"/>
      <c r="N29" s="4"/>
      <c r="O29" s="4"/>
      <c r="P29" s="4"/>
      <c r="Q29" s="4"/>
      <c r="R29" s="4"/>
      <c r="S29" s="4"/>
      <c r="T29" s="4"/>
      <c r="U29" s="4"/>
      <c r="V29" s="4"/>
      <c r="W29" s="4"/>
    </row>
    <row r="30" spans="1:23">
      <c r="A30" s="4"/>
      <c r="B30" s="4"/>
      <c r="C30" s="4"/>
      <c r="D30" s="4"/>
      <c r="E30" s="4"/>
      <c r="F30" s="4"/>
      <c r="G30" s="4"/>
      <c r="H30" s="4"/>
      <c r="I30" s="4"/>
      <c r="J30" s="4"/>
      <c r="K30" s="4"/>
      <c r="L30" s="4"/>
      <c r="M30" s="4"/>
      <c r="N30" s="4"/>
      <c r="O30" s="4"/>
      <c r="P30" s="4"/>
      <c r="Q30" s="4"/>
      <c r="R30" s="4"/>
      <c r="S30" s="4"/>
      <c r="T30" s="4"/>
      <c r="U30" s="4"/>
      <c r="V30" s="4"/>
      <c r="W30" s="4"/>
    </row>
    <row r="31" spans="1:23">
      <c r="A31" s="4"/>
      <c r="B31" s="4"/>
      <c r="C31" s="4"/>
      <c r="D31" s="4"/>
      <c r="E31" s="4"/>
      <c r="F31" s="4"/>
      <c r="G31" s="4"/>
      <c r="H31" s="4"/>
      <c r="I31" s="4"/>
      <c r="J31" s="4"/>
      <c r="K31" s="4"/>
      <c r="L31" s="4"/>
      <c r="M31" s="4"/>
      <c r="N31" s="4"/>
      <c r="O31" s="4"/>
      <c r="P31" s="4"/>
      <c r="Q31" s="4"/>
      <c r="R31" s="4"/>
      <c r="S31" s="4"/>
      <c r="T31" s="4"/>
      <c r="U31" s="4"/>
      <c r="V31" s="4"/>
      <c r="W31" s="4"/>
    </row>
    <row r="32" spans="1:23">
      <c r="A32" s="4"/>
      <c r="B32" s="4"/>
      <c r="C32" s="4"/>
      <c r="D32" s="4"/>
      <c r="E32" s="4"/>
      <c r="F32" s="4"/>
      <c r="G32" s="4"/>
      <c r="H32" s="4"/>
      <c r="I32" s="4"/>
      <c r="J32" s="4"/>
      <c r="K32" s="4"/>
      <c r="L32" s="4"/>
      <c r="M32" s="4"/>
      <c r="N32" s="4"/>
      <c r="O32" s="4"/>
      <c r="P32" s="4"/>
      <c r="Q32" s="4"/>
      <c r="R32" s="4"/>
      <c r="S32" s="4"/>
      <c r="T32" s="4"/>
      <c r="U32" s="4"/>
      <c r="V32" s="4"/>
      <c r="W32" s="4"/>
    </row>
    <row r="33" spans="1:23">
      <c r="A33" s="4"/>
      <c r="B33" s="4"/>
      <c r="C33" s="4"/>
      <c r="D33" s="4"/>
      <c r="E33" s="4"/>
      <c r="F33" s="4"/>
      <c r="G33" s="4"/>
      <c r="H33" s="4"/>
      <c r="I33" s="4"/>
      <c r="J33" s="4"/>
      <c r="K33" s="4"/>
      <c r="L33" s="4"/>
      <c r="M33" s="4"/>
      <c r="N33" s="4"/>
      <c r="O33" s="4"/>
      <c r="P33" s="4"/>
      <c r="Q33" s="4"/>
      <c r="R33" s="4"/>
      <c r="S33" s="4"/>
      <c r="T33" s="4"/>
      <c r="U33" s="4"/>
      <c r="V33" s="4"/>
      <c r="W33" s="4"/>
    </row>
    <row r="34" spans="1:23">
      <c r="A34" s="4"/>
      <c r="B34" s="4"/>
      <c r="C34" s="4"/>
      <c r="D34" s="4"/>
      <c r="E34" s="4"/>
      <c r="F34" s="4"/>
      <c r="G34" s="4"/>
      <c r="H34" s="4"/>
      <c r="I34" s="4"/>
      <c r="J34" s="4"/>
      <c r="K34" s="4"/>
      <c r="L34" s="4"/>
      <c r="M34" s="4"/>
      <c r="N34" s="4"/>
      <c r="O34" s="4"/>
      <c r="P34" s="4"/>
      <c r="Q34" s="4"/>
      <c r="R34" s="4"/>
      <c r="S34" s="4"/>
      <c r="T34" s="4"/>
      <c r="U34" s="4"/>
      <c r="V34" s="4"/>
      <c r="W34" s="4"/>
    </row>
    <row r="35" spans="1:23">
      <c r="A35" s="4"/>
      <c r="B35" s="4"/>
      <c r="C35" s="4"/>
      <c r="D35" s="4"/>
      <c r="E35" s="4"/>
      <c r="F35" s="4"/>
      <c r="G35" s="4"/>
      <c r="H35" s="4"/>
      <c r="I35" s="4"/>
      <c r="J35" s="4"/>
      <c r="K35" s="4"/>
      <c r="L35" s="4"/>
      <c r="M35" s="4"/>
      <c r="N35" s="4"/>
      <c r="O35" s="4"/>
      <c r="P35" s="4"/>
      <c r="Q35" s="4"/>
      <c r="R35" s="4"/>
      <c r="S35" s="4"/>
      <c r="T35" s="4"/>
      <c r="U35" s="4"/>
      <c r="V35" s="4"/>
      <c r="W35" s="4"/>
    </row>
    <row r="36" spans="1:23">
      <c r="A36" s="4"/>
      <c r="B36" s="4"/>
      <c r="C36" s="4"/>
      <c r="D36" s="4"/>
      <c r="E36" s="4"/>
      <c r="F36" s="4"/>
      <c r="G36" s="4"/>
      <c r="H36" s="4"/>
      <c r="I36" s="4"/>
      <c r="J36" s="4"/>
      <c r="K36" s="4"/>
      <c r="L36" s="4"/>
      <c r="M36" s="4"/>
      <c r="N36" s="4"/>
      <c r="O36" s="4"/>
      <c r="P36" s="4"/>
      <c r="Q36" s="4"/>
      <c r="R36" s="4"/>
      <c r="S36" s="4"/>
      <c r="T36" s="4"/>
      <c r="U36" s="4"/>
      <c r="V36" s="4"/>
      <c r="W36" s="4"/>
    </row>
    <row r="37" spans="1:23">
      <c r="A37" s="4"/>
      <c r="B37" s="4"/>
      <c r="C37" s="4"/>
      <c r="D37" s="4"/>
      <c r="E37" s="4"/>
      <c r="F37" s="4"/>
      <c r="G37" s="4"/>
      <c r="H37" s="4"/>
      <c r="I37" s="4"/>
      <c r="J37" s="4"/>
      <c r="K37" s="4"/>
      <c r="L37" s="4"/>
      <c r="M37" s="4"/>
      <c r="N37" s="4"/>
      <c r="O37" s="4"/>
      <c r="P37" s="4"/>
      <c r="Q37" s="4"/>
      <c r="R37" s="4"/>
      <c r="S37" s="4"/>
      <c r="T37" s="4"/>
      <c r="U37" s="4"/>
      <c r="V37" s="4"/>
      <c r="W37" s="4"/>
    </row>
    <row r="38" spans="1:23">
      <c r="A38" s="4"/>
      <c r="B38" s="4"/>
      <c r="C38" s="4"/>
      <c r="D38" s="4"/>
      <c r="E38" s="4"/>
      <c r="F38" s="4"/>
      <c r="G38" s="4"/>
      <c r="H38" s="4"/>
      <c r="I38" s="4"/>
      <c r="J38" s="4"/>
      <c r="K38" s="4"/>
      <c r="L38" s="4"/>
      <c r="M38" s="4"/>
      <c r="N38" s="4"/>
      <c r="O38" s="4"/>
      <c r="P38" s="4"/>
      <c r="Q38" s="4"/>
      <c r="R38" s="4"/>
      <c r="S38" s="4"/>
      <c r="T38" s="4"/>
      <c r="U38" s="4"/>
      <c r="V38" s="4"/>
      <c r="W38" s="4"/>
    </row>
    <row r="39" spans="1:23">
      <c r="A39" s="4"/>
      <c r="B39" s="4"/>
      <c r="C39" s="4"/>
      <c r="D39" s="4"/>
      <c r="E39" s="4"/>
      <c r="F39" s="4"/>
      <c r="G39" s="4"/>
      <c r="H39" s="4"/>
      <c r="I39" s="4"/>
      <c r="J39" s="4"/>
      <c r="K39" s="4"/>
      <c r="L39" s="4"/>
      <c r="M39" s="4"/>
      <c r="N39" s="4"/>
      <c r="O39" s="4"/>
      <c r="P39" s="4"/>
      <c r="Q39" s="4"/>
      <c r="R39" s="4"/>
      <c r="S39" s="4"/>
      <c r="T39" s="4"/>
      <c r="U39" s="4"/>
      <c r="V39" s="4"/>
      <c r="W39" s="4"/>
    </row>
    <row r="40" spans="1:23">
      <c r="A40" s="4"/>
      <c r="B40" s="4"/>
      <c r="C40" s="4"/>
      <c r="D40" s="4"/>
      <c r="E40" s="4"/>
      <c r="F40" s="4"/>
      <c r="G40" s="4"/>
      <c r="H40" s="4"/>
      <c r="I40" s="4"/>
      <c r="J40" s="4"/>
      <c r="K40" s="4"/>
      <c r="L40" s="4"/>
      <c r="M40" s="4"/>
      <c r="N40" s="4"/>
      <c r="O40" s="4"/>
      <c r="P40" s="4"/>
      <c r="Q40" s="4"/>
      <c r="R40" s="4"/>
      <c r="S40" s="4"/>
      <c r="T40" s="4"/>
      <c r="U40" s="4"/>
      <c r="V40" s="4"/>
      <c r="W40" s="4"/>
    </row>
    <row r="41" spans="1:23">
      <c r="A41" s="4"/>
      <c r="B41" s="4"/>
      <c r="C41" s="4"/>
      <c r="D41" s="4"/>
      <c r="E41" s="4"/>
      <c r="F41" s="4"/>
      <c r="G41" s="4"/>
      <c r="H41" s="4"/>
      <c r="I41" s="4"/>
      <c r="J41" s="4"/>
      <c r="K41" s="4"/>
      <c r="L41" s="4"/>
      <c r="M41" s="4"/>
      <c r="N41" s="4"/>
      <c r="O41" s="4"/>
      <c r="P41" s="4"/>
      <c r="Q41" s="4"/>
      <c r="R41" s="4"/>
      <c r="S41" s="4"/>
      <c r="T41" s="4"/>
      <c r="U41" s="4"/>
      <c r="V41" s="4"/>
      <c r="W41" s="4"/>
    </row>
  </sheetData>
  <mergeCells count="134">
    <mergeCell ref="M11:M12"/>
    <mergeCell ref="N11:N12"/>
    <mergeCell ref="T8:T9"/>
    <mergeCell ref="U8:U9"/>
    <mergeCell ref="O6:O7"/>
    <mergeCell ref="P6:P7"/>
    <mergeCell ref="V8:V9"/>
    <mergeCell ref="W8:W9"/>
    <mergeCell ref="S6:S7"/>
    <mergeCell ref="O11:O12"/>
    <mergeCell ref="P11:P12"/>
    <mergeCell ref="Q11:Q12"/>
    <mergeCell ref="R11:R12"/>
    <mergeCell ref="S11:S12"/>
    <mergeCell ref="T11:T12"/>
    <mergeCell ref="U11:U12"/>
    <mergeCell ref="V11:V12"/>
    <mergeCell ref="W11:W12"/>
    <mergeCell ref="O8:O9"/>
    <mergeCell ref="P8:P9"/>
    <mergeCell ref="Q8:Q9"/>
    <mergeCell ref="R8:R9"/>
    <mergeCell ref="S8:S9"/>
    <mergeCell ref="O2:S2"/>
    <mergeCell ref="T2:W2"/>
    <mergeCell ref="O3:S3"/>
    <mergeCell ref="T3:W3"/>
    <mergeCell ref="T6:T7"/>
    <mergeCell ref="L6:L7"/>
    <mergeCell ref="F1:G1"/>
    <mergeCell ref="H1:I1"/>
    <mergeCell ref="F2:G2"/>
    <mergeCell ref="H2:I2"/>
    <mergeCell ref="O1:S1"/>
    <mergeCell ref="T1:W1"/>
    <mergeCell ref="U6:U7"/>
    <mergeCell ref="V6:V7"/>
    <mergeCell ref="W6:W7"/>
    <mergeCell ref="Q6:Q7"/>
    <mergeCell ref="R6:R7"/>
    <mergeCell ref="A1:B1"/>
    <mergeCell ref="N6:N7"/>
    <mergeCell ref="J1:K1"/>
    <mergeCell ref="J2:K2"/>
    <mergeCell ref="J3:K3"/>
    <mergeCell ref="J6:J7"/>
    <mergeCell ref="E8:E9"/>
    <mergeCell ref="M6:M7"/>
    <mergeCell ref="E6:E7"/>
    <mergeCell ref="A2:B2"/>
    <mergeCell ref="E2:E3"/>
    <mergeCell ref="F6:F7"/>
    <mergeCell ref="I6:I7"/>
    <mergeCell ref="G8:G9"/>
    <mergeCell ref="H8:H9"/>
    <mergeCell ref="G6:G7"/>
    <mergeCell ref="H6:H7"/>
    <mergeCell ref="K6:K7"/>
    <mergeCell ref="L8:L9"/>
    <mergeCell ref="J8:J9"/>
    <mergeCell ref="D1:D2"/>
    <mergeCell ref="K8:K9"/>
    <mergeCell ref="N8:N9"/>
    <mergeCell ref="M8:M9"/>
    <mergeCell ref="F8:F9"/>
    <mergeCell ref="I8:I9"/>
    <mergeCell ref="G11:G12"/>
    <mergeCell ref="H11:H12"/>
    <mergeCell ref="O23:W23"/>
    <mergeCell ref="O21:W21"/>
    <mergeCell ref="O22:W22"/>
    <mergeCell ref="V16:V17"/>
    <mergeCell ref="W16:W17"/>
    <mergeCell ref="O18:O19"/>
    <mergeCell ref="Q18:Q19"/>
    <mergeCell ref="R18:R19"/>
    <mergeCell ref="S18:S19"/>
    <mergeCell ref="T18:T19"/>
    <mergeCell ref="U16:U17"/>
    <mergeCell ref="P18:P19"/>
    <mergeCell ref="P16:P17"/>
    <mergeCell ref="Q16:Q17"/>
    <mergeCell ref="R16:R17"/>
    <mergeCell ref="U18:U19"/>
    <mergeCell ref="W18:W19"/>
    <mergeCell ref="V18:V19"/>
    <mergeCell ref="S16:S17"/>
    <mergeCell ref="T16:T17"/>
    <mergeCell ref="O16:O17"/>
    <mergeCell ref="J18:J19"/>
    <mergeCell ref="J13:J14"/>
    <mergeCell ref="N13:N14"/>
    <mergeCell ref="N16:N17"/>
    <mergeCell ref="I16:I17"/>
    <mergeCell ref="M18:M19"/>
    <mergeCell ref="I18:I19"/>
    <mergeCell ref="I13:I14"/>
    <mergeCell ref="L13:L14"/>
    <mergeCell ref="M13:M14"/>
    <mergeCell ref="K13:K14"/>
    <mergeCell ref="O13:O14"/>
    <mergeCell ref="E11:E12"/>
    <mergeCell ref="F11:F12"/>
    <mergeCell ref="I11:I12"/>
    <mergeCell ref="F13:F14"/>
    <mergeCell ref="G13:G14"/>
    <mergeCell ref="H13:H14"/>
    <mergeCell ref="J11:J12"/>
    <mergeCell ref="K11:K12"/>
    <mergeCell ref="L11:L12"/>
    <mergeCell ref="W13:W14"/>
    <mergeCell ref="F18:F19"/>
    <mergeCell ref="E16:E17"/>
    <mergeCell ref="E18:E19"/>
    <mergeCell ref="K18:K19"/>
    <mergeCell ref="L18:L19"/>
    <mergeCell ref="K16:K17"/>
    <mergeCell ref="F16:F17"/>
    <mergeCell ref="J16:J17"/>
    <mergeCell ref="L16:L17"/>
    <mergeCell ref="G18:G19"/>
    <mergeCell ref="H18:H19"/>
    <mergeCell ref="G16:G17"/>
    <mergeCell ref="H16:H17"/>
    <mergeCell ref="P13:P14"/>
    <mergeCell ref="Q13:Q14"/>
    <mergeCell ref="R13:R14"/>
    <mergeCell ref="S13:S14"/>
    <mergeCell ref="T13:T14"/>
    <mergeCell ref="U13:U14"/>
    <mergeCell ref="V13:V14"/>
    <mergeCell ref="E13:E14"/>
    <mergeCell ref="N18:N19"/>
    <mergeCell ref="M16:M17"/>
  </mergeCells>
  <phoneticPr fontId="2" type="noConversion"/>
  <conditionalFormatting sqref="O6:O7">
    <cfRule type="expression" dxfId="703" priority="45">
      <formula>N6&lt;30%</formula>
    </cfRule>
  </conditionalFormatting>
  <conditionalFormatting sqref="O6:P7">
    <cfRule type="expression" dxfId="702" priority="44">
      <formula>AND($N6&gt;=30%,N6&lt;70%)</formula>
    </cfRule>
  </conditionalFormatting>
  <conditionalFormatting sqref="O6:T7">
    <cfRule type="expression" dxfId="701" priority="43">
      <formula>$N6&gt;=70%</formula>
    </cfRule>
  </conditionalFormatting>
  <conditionalFormatting sqref="Q6:Q7">
    <cfRule type="expression" dxfId="700" priority="42">
      <formula>AND($N6&gt;=40%,$N6&lt;70%)</formula>
    </cfRule>
  </conditionalFormatting>
  <conditionalFormatting sqref="R6:R7">
    <cfRule type="expression" dxfId="699" priority="41">
      <formula>AND($N6&gt;=50%,$N6&lt;70%)</formula>
    </cfRule>
  </conditionalFormatting>
  <conditionalFormatting sqref="S6:S7">
    <cfRule type="expression" dxfId="698" priority="40">
      <formula>AND($N6&gt;=60%,$N6&lt;70%)</formula>
    </cfRule>
  </conditionalFormatting>
  <conditionalFormatting sqref="U6:U7">
    <cfRule type="expression" dxfId="697" priority="39">
      <formula>$N6&gt;=80%</formula>
    </cfRule>
  </conditionalFormatting>
  <conditionalFormatting sqref="V6:V7">
    <cfRule type="expression" dxfId="696" priority="38">
      <formula>$N6&gt;=90%</formula>
    </cfRule>
  </conditionalFormatting>
  <conditionalFormatting sqref="W6:W7">
    <cfRule type="expression" dxfId="695" priority="37">
      <formula>$N6&gt;=100%</formula>
    </cfRule>
  </conditionalFormatting>
  <conditionalFormatting sqref="O8:O10 O15:O20">
    <cfRule type="expression" dxfId="694" priority="27">
      <formula>N8&lt;30%</formula>
    </cfRule>
  </conditionalFormatting>
  <conditionalFormatting sqref="O8:P10 O15:P20">
    <cfRule type="expression" dxfId="693" priority="26">
      <formula>AND($N8&gt;=30%,N8&lt;70%)</formula>
    </cfRule>
  </conditionalFormatting>
  <conditionalFormatting sqref="O8:T10 O15:T20">
    <cfRule type="expression" dxfId="692" priority="25">
      <formula>$N8&gt;=70%</formula>
    </cfRule>
  </conditionalFormatting>
  <conditionalFormatting sqref="Q8:Q10 Q15:Q20">
    <cfRule type="expression" dxfId="691" priority="24">
      <formula>AND($N8&gt;=40%,$N8&lt;70%)</formula>
    </cfRule>
  </conditionalFormatting>
  <conditionalFormatting sqref="R8:R10 R15:R20">
    <cfRule type="expression" dxfId="690" priority="23">
      <formula>AND($N8&gt;=50%,$N8&lt;70%)</formula>
    </cfRule>
  </conditionalFormatting>
  <conditionalFormatting sqref="S8:S10 S15:S20">
    <cfRule type="expression" dxfId="689" priority="22">
      <formula>AND($N8&gt;=60%,$N8&lt;70%)</formula>
    </cfRule>
  </conditionalFormatting>
  <conditionalFormatting sqref="U8:U10 U15:U20">
    <cfRule type="expression" dxfId="688" priority="21">
      <formula>$N8&gt;=80%</formula>
    </cfRule>
  </conditionalFormatting>
  <conditionalFormatting sqref="V8:V10 V15:V20">
    <cfRule type="expression" dxfId="687" priority="20">
      <formula>$N8&gt;=90%</formula>
    </cfRule>
  </conditionalFormatting>
  <conditionalFormatting sqref="W8:W10 W15:W20">
    <cfRule type="expression" dxfId="686" priority="19">
      <formula>$N8&gt;=100%</formula>
    </cfRule>
  </conditionalFormatting>
  <conditionalFormatting sqref="O11:O12">
    <cfRule type="expression" dxfId="685" priority="18">
      <formula>N11&lt;30%</formula>
    </cfRule>
  </conditionalFormatting>
  <conditionalFormatting sqref="O11:P12">
    <cfRule type="expression" dxfId="684" priority="17">
      <formula>AND($N11&gt;=30%,N11&lt;70%)</formula>
    </cfRule>
  </conditionalFormatting>
  <conditionalFormatting sqref="O11:T12">
    <cfRule type="expression" dxfId="683" priority="16">
      <formula>$N11&gt;=70%</formula>
    </cfRule>
  </conditionalFormatting>
  <conditionalFormatting sqref="Q11:Q12">
    <cfRule type="expression" dxfId="682" priority="15">
      <formula>AND($N11&gt;=40%,$N11&lt;70%)</formula>
    </cfRule>
  </conditionalFormatting>
  <conditionalFormatting sqref="R11:R12">
    <cfRule type="expression" dxfId="681" priority="14">
      <formula>AND($N11&gt;=50%,$N11&lt;70%)</formula>
    </cfRule>
  </conditionalFormatting>
  <conditionalFormatting sqref="S11:S12">
    <cfRule type="expression" dxfId="680" priority="13">
      <formula>AND($N11&gt;=60%,$N11&lt;70%)</formula>
    </cfRule>
  </conditionalFormatting>
  <conditionalFormatting sqref="U11:U12">
    <cfRule type="expression" dxfId="679" priority="12">
      <formula>$N11&gt;=80%</formula>
    </cfRule>
  </conditionalFormatting>
  <conditionalFormatting sqref="V11:V12">
    <cfRule type="expression" dxfId="678" priority="11">
      <formula>$N11&gt;=90%</formula>
    </cfRule>
  </conditionalFormatting>
  <conditionalFormatting sqref="W11:W12">
    <cfRule type="expression" dxfId="677" priority="10">
      <formula>$N11&gt;=100%</formula>
    </cfRule>
  </conditionalFormatting>
  <conditionalFormatting sqref="O13:O14">
    <cfRule type="expression" dxfId="676" priority="9">
      <formula>N13&lt;30%</formula>
    </cfRule>
  </conditionalFormatting>
  <conditionalFormatting sqref="O13:P14">
    <cfRule type="expression" dxfId="675" priority="8">
      <formula>AND($N13&gt;=30%,N13&lt;70%)</formula>
    </cfRule>
  </conditionalFormatting>
  <conditionalFormatting sqref="O13:T14">
    <cfRule type="expression" dxfId="674" priority="7">
      <formula>$N13&gt;=70%</formula>
    </cfRule>
  </conditionalFormatting>
  <conditionalFormatting sqref="Q13:Q14">
    <cfRule type="expression" dxfId="673" priority="6">
      <formula>AND($N13&gt;=40%,$N13&lt;70%)</formula>
    </cfRule>
  </conditionalFormatting>
  <conditionalFormatting sqref="R13:R14">
    <cfRule type="expression" dxfId="672" priority="5">
      <formula>AND($N13&gt;=50%,$N13&lt;70%)</formula>
    </cfRule>
  </conditionalFormatting>
  <conditionalFormatting sqref="S13:S14">
    <cfRule type="expression" dxfId="671" priority="4">
      <formula>AND($N13&gt;=60%,$N13&lt;70%)</formula>
    </cfRule>
  </conditionalFormatting>
  <conditionalFormatting sqref="U13:U14">
    <cfRule type="expression" dxfId="670" priority="3">
      <formula>$N13&gt;=80%</formula>
    </cfRule>
  </conditionalFormatting>
  <conditionalFormatting sqref="V13:V14">
    <cfRule type="expression" dxfId="669" priority="2">
      <formula>$N13&gt;=90%</formula>
    </cfRule>
  </conditionalFormatting>
  <conditionalFormatting sqref="W13:W14">
    <cfRule type="expression" dxfId="668" priority="1">
      <formula>$N13&gt;=100%</formula>
    </cfRule>
  </conditionalFormatting>
  <printOptions horizontalCentered="1"/>
  <pageMargins left="0" right="0" top="0.25" bottom="0.61" header="0.24" footer="0.24"/>
  <pageSetup scale="65" orientation="landscape" r:id="rId1"/>
  <headerFooter alignWithMargins="0">
    <oddFooter xml:space="preserve">&amp;L&amp;"Arial,Bold"&amp;A&amp;R&amp;8Page &amp;P of &amp;N
Printed: &amp;D-&amp;T&amp;10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12</vt:i4>
      </vt:variant>
    </vt:vector>
  </HeadingPairs>
  <TitlesOfParts>
    <vt:vector size="42" baseType="lpstr">
      <vt:lpstr>Supplier Instructions</vt:lpstr>
      <vt:lpstr>Supplier Information</vt:lpstr>
      <vt:lpstr>Basic Quality Capabilities</vt:lpstr>
      <vt:lpstr>Supplier Self-Audit Fill-in</vt:lpstr>
      <vt:lpstr>Documentation Request</vt:lpstr>
      <vt:lpstr>Audit Results</vt:lpstr>
      <vt:lpstr>Audit Record</vt:lpstr>
      <vt:lpstr>Standard Checklist (1)</vt:lpstr>
      <vt:lpstr>Standard Checklist (2)</vt:lpstr>
      <vt:lpstr>Standard Checklist (3)</vt:lpstr>
      <vt:lpstr>Standard Checklist (4)</vt:lpstr>
      <vt:lpstr>Standard Checklist (5)</vt:lpstr>
      <vt:lpstr>Standard Checklist (6)</vt:lpstr>
      <vt:lpstr>Standard Checklist (7)</vt:lpstr>
      <vt:lpstr>Standard Checklist (8)</vt:lpstr>
      <vt:lpstr>Standard Checklist (9)</vt:lpstr>
      <vt:lpstr>Standard Checklist (10)</vt:lpstr>
      <vt:lpstr>Standard Checklist (11)</vt:lpstr>
      <vt:lpstr>Standard Checklist (12)</vt:lpstr>
      <vt:lpstr>Standard Checklist (13)</vt:lpstr>
      <vt:lpstr>Standard Checklist (14)</vt:lpstr>
      <vt:lpstr>Standard Checklist (15)</vt:lpstr>
      <vt:lpstr>Standard Checklist (16)</vt:lpstr>
      <vt:lpstr>9001-2015 Turtle Diagram</vt:lpstr>
      <vt:lpstr>Audit Findings &amp; Observations </vt:lpstr>
      <vt:lpstr>Audit Findings &amp; Observations 2</vt:lpstr>
      <vt:lpstr>C&amp;P Actions</vt:lpstr>
      <vt:lpstr>Notes &amp; Attachments</vt:lpstr>
      <vt:lpstr>ISO Cross Ref</vt:lpstr>
      <vt:lpstr>Revison Record</vt:lpstr>
      <vt:lpstr>'Audit Record'!Print_Area</vt:lpstr>
      <vt:lpstr>'Basic Quality Capabilities'!Print_Area</vt:lpstr>
      <vt:lpstr>'Documentation Request'!Print_Area</vt:lpstr>
      <vt:lpstr>'Standard Checklist (12)'!Print_Area</vt:lpstr>
      <vt:lpstr>'Standard Checklist (13)'!Print_Area</vt:lpstr>
      <vt:lpstr>'Supplier Information'!Print_Area</vt:lpstr>
      <vt:lpstr>'Supplier Instructions'!Print_Area</vt:lpstr>
      <vt:lpstr>'Audit Record'!Print_Titles</vt:lpstr>
      <vt:lpstr>'Documentation Request'!Print_Titles</vt:lpstr>
      <vt:lpstr>'ISO Cross Ref'!Print_Titles</vt:lpstr>
      <vt:lpstr>'Supplier Information'!Print_Titles</vt:lpstr>
      <vt:lpstr>'Supplier Instructions'!Print_Titles</vt:lpstr>
    </vt:vector>
  </TitlesOfParts>
  <Company>Watts Water Technologies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DeCosta</dc:creator>
  <cp:lastModifiedBy>Brugger, Robert</cp:lastModifiedBy>
  <cp:lastPrinted>2017-07-12T18:19:55Z</cp:lastPrinted>
  <dcterms:created xsi:type="dcterms:W3CDTF">2010-06-29T14:26:53Z</dcterms:created>
  <dcterms:modified xsi:type="dcterms:W3CDTF">2017-09-22T19:22:14Z</dcterms:modified>
</cp:coreProperties>
</file>